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30" windowWidth="10875" windowHeight="8040" activeTab="0"/>
  </bookViews>
  <sheets>
    <sheet name="Info" sheetId="1" r:id="rId1"/>
    <sheet name="Winkeleingabe" sheetId="2" r:id="rId2"/>
    <sheet name="Sonnenbahndiagramm für Ausdruck" sheetId="3" r:id="rId3"/>
  </sheets>
  <definedNames>
    <definedName name="p">'Winkeleingabe'!$A$2</definedName>
  </definedNames>
  <calcPr fullCalcOnLoad="1"/>
</workbook>
</file>

<file path=xl/sharedStrings.xml><?xml version="1.0" encoding="utf-8"?>
<sst xmlns="http://schemas.openxmlformats.org/spreadsheetml/2006/main" count="24" uniqueCount="13">
  <si>
    <t xml:space="preserve">Datum </t>
  </si>
  <si>
    <t>Tages-Nr.</t>
  </si>
  <si>
    <t>Azimuth</t>
  </si>
  <si>
    <t>Sonnenhöhe</t>
  </si>
  <si>
    <t>Sonnendeklination</t>
  </si>
  <si>
    <t>Stundenwinkel</t>
  </si>
  <si>
    <t>Wahre Ortszeit</t>
  </si>
  <si>
    <t>Feb/Okt</t>
  </si>
  <si>
    <t>Mrz/Sep</t>
  </si>
  <si>
    <t>Apr/Aug</t>
  </si>
  <si>
    <t>Mai/Jul</t>
  </si>
  <si>
    <t>Juni</t>
  </si>
  <si>
    <t>Eingabe Breitengrad [°]: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</si>
</sst>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\°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Arial"/>
      <family val="0"/>
    </font>
    <font>
      <i/>
      <sz val="8"/>
      <color indexed="8"/>
      <name val="Arial"/>
      <family val="0"/>
    </font>
    <font>
      <vertAlign val="subscript"/>
      <sz val="8"/>
      <color indexed="8"/>
      <name val="Arial"/>
      <family val="0"/>
    </font>
    <font>
      <b/>
      <sz val="9.6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" fontId="0" fillId="0" borderId="0" xfId="0" applyNumberFormat="1" applyFill="1" applyAlignment="1">
      <alignment/>
    </xf>
    <xf numFmtId="16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10" xfId="46" applyFont="1" applyFill="1" applyBorder="1" applyAlignment="1">
      <alignment horizontal="center"/>
    </xf>
    <xf numFmtId="0" fontId="2" fillId="35" borderId="10" xfId="46" applyFon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Sonnenbahndiagramm</a:t>
            </a:r>
          </a:p>
        </c:rich>
      </c:tx>
      <c:layout>
        <c:manualLayout>
          <c:xMode val="factor"/>
          <c:yMode val="factor"/>
          <c:x val="0.028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2825"/>
          <c:w val="0.96225"/>
          <c:h val="0.95125"/>
        </c:manualLayout>
      </c:layout>
      <c:scatterChart>
        <c:scatterStyle val="smoothMarker"/>
        <c:varyColors val="0"/>
        <c:ser>
          <c:idx val="5"/>
          <c:order val="0"/>
          <c:tx>
            <c:strRef>
              <c:f>Winkeleingabe!$N$21</c:f>
              <c:strCache>
                <c:ptCount val="1"/>
                <c:pt idx="0">
                  <c:v>Juni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Winkeleingabe!$O$24:$O$344</c:f>
              <c:numCache/>
            </c:numRef>
          </c:xVal>
          <c:yVal>
            <c:numRef>
              <c:f>Winkeleingabe!$N$24:$N$344</c:f>
              <c:numCache/>
            </c:numRef>
          </c:yVal>
          <c:smooth val="1"/>
        </c:ser>
        <c:ser>
          <c:idx val="9"/>
          <c:order val="1"/>
          <c:tx>
            <c:strRef>
              <c:f>Winkeleingabe!$L$21</c:f>
              <c:strCache>
                <c:ptCount val="1"/>
                <c:pt idx="0">
                  <c:v>Mai/Jul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Winkeleingabe!$M$24:$M$344</c:f>
              <c:numCache/>
            </c:numRef>
          </c:xVal>
          <c:yVal>
            <c:numRef>
              <c:f>Winkeleingabe!$L$24:$L$344</c:f>
              <c:numCache/>
            </c:numRef>
          </c:yVal>
          <c:smooth val="1"/>
        </c:ser>
        <c:ser>
          <c:idx val="4"/>
          <c:order val="2"/>
          <c:tx>
            <c:strRef>
              <c:f>Winkeleingabe!$J$21</c:f>
              <c:strCache>
                <c:ptCount val="1"/>
                <c:pt idx="0">
                  <c:v>Apr/Aug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Winkeleingabe!$K$24:$K$344</c:f>
              <c:numCache/>
            </c:numRef>
          </c:xVal>
          <c:yVal>
            <c:numRef>
              <c:f>Winkeleingabe!$J$24:$J$344</c:f>
              <c:numCache/>
            </c:numRef>
          </c:yVal>
          <c:smooth val="1"/>
        </c:ser>
        <c:ser>
          <c:idx val="2"/>
          <c:order val="3"/>
          <c:tx>
            <c:strRef>
              <c:f>Winkeleingabe!$H$21</c:f>
              <c:strCache>
                <c:ptCount val="1"/>
                <c:pt idx="0">
                  <c:v>Mrz/Sep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Winkeleingabe!$I$24:$I$344</c:f>
              <c:numCache/>
            </c:numRef>
          </c:xVal>
          <c:yVal>
            <c:numRef>
              <c:f>Winkeleingabe!$H$24:$H$344</c:f>
              <c:numCache/>
            </c:numRef>
          </c:yVal>
          <c:smooth val="1"/>
        </c:ser>
        <c:ser>
          <c:idx val="0"/>
          <c:order val="4"/>
          <c:tx>
            <c:strRef>
              <c:f>Winkeleingabe!$F$21</c:f>
              <c:strCache>
                <c:ptCount val="1"/>
                <c:pt idx="0">
                  <c:v>Feb/Okt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Winkeleingabe!$G$24,Winkeleingabe!$G$44,Winkeleingabe!$G$64,Winkeleingabe!$G$84,Winkeleingabe!$G$104,Winkeleingabe!$G$124,Winkeleingabe!$G$144,Winkeleingabe!$G$164,Winkeleingabe!$G$184,Winkeleingabe!$G$204,Winkeleingabe!$G$224,Winkeleingabe!$G$244,Winkeleingabe!$G$264,Winkeleingabe!$G$284,Winkeleingabe!$G$304,Winkeleingabe!$G$324,Winkeleingabe!$G$344)</c:f>
              <c:numCache/>
            </c:numRef>
          </c:xVal>
          <c:yVal>
            <c:numRef>
              <c:f>(Winkeleingabe!$F$24,Winkeleingabe!$F$44,Winkeleingabe!$F$64,Winkeleingabe!$F$84,Winkeleingabe!$F$104,Winkeleingabe!$F$124,Winkeleingabe!$F$144,Winkeleingabe!$F$164,Winkeleingabe!$F$184,Winkeleingabe!$F$204,Winkeleingabe!$F$224,Winkeleingabe!$F$244,Winkeleingabe!$F$264,Winkeleingabe!$F$284,Winkeleingabe!$F$304,Winkeleingabe!$F$324,Winkeleingabe!$F$344)</c:f>
              <c:numCache/>
            </c:numRef>
          </c:yVal>
          <c:smooth val="1"/>
        </c:ser>
        <c:ser>
          <c:idx val="7"/>
          <c:order val="5"/>
          <c:tx>
            <c:strRef>
              <c:f>Winkeleingabe!$P$21</c:f>
              <c:strCache>
                <c:ptCount val="1"/>
                <c:pt idx="0">
                  <c:v>21. Dez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Winkeleingabe!$Q$24:$Q$344</c:f>
              <c:numCache/>
            </c:numRef>
          </c:xVal>
          <c:yVal>
            <c:numRef>
              <c:f>Winkeleingabe!$P$24:$P$344</c:f>
              <c:numCache/>
            </c:numRef>
          </c:yVal>
          <c:smooth val="1"/>
        </c:ser>
        <c:ser>
          <c:idx val="1"/>
          <c:order val="6"/>
          <c:tx>
            <c:v>März-Punkte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Winkeleingabe!$I$24,Winkeleingabe!$I$44,Winkeleingabe!$I$64,Winkeleingabe!$I$84,Winkeleingabe!$I$104,Winkeleingabe!$I$124,Winkeleingabe!$I$144,Winkeleingabe!$I$164,Winkeleingabe!$I$184,Winkeleingabe!$I$204,Winkeleingabe!$I$224,Winkeleingabe!$I$244,Winkeleingabe!$I$264,Winkeleingabe!$I$284,Winkeleingabe!$I$304,Winkeleingabe!$I$324,Winkeleingabe!$I$344)</c:f>
              <c:numCache/>
            </c:numRef>
          </c:xVal>
          <c:yVal>
            <c:numRef>
              <c:f>(Winkeleingabe!$H$24,Winkeleingabe!$H$44,Winkeleingabe!$H$64,Winkeleingabe!$H$84,Winkeleingabe!$H$104,Winkeleingabe!$H$124,Winkeleingabe!$H$144,Winkeleingabe!$H$164,Winkeleingabe!$H$184,Winkeleingabe!$H$204,Winkeleingabe!$H$224,Winkeleingabe!$H$244,Winkeleingabe!$H$264,Winkeleingabe!$H$284,Winkeleingabe!$H$304,Winkeleingabe!$H$324,Winkeleingabe!$H$344)</c:f>
              <c:numCache/>
            </c:numRef>
          </c:yVal>
          <c:smooth val="1"/>
        </c:ser>
        <c:ser>
          <c:idx val="3"/>
          <c:order val="7"/>
          <c:tx>
            <c:v>April-Punkte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Winkeleingabe!$K$24,Winkeleingabe!$K$44,Winkeleingabe!$K$64,Winkeleingabe!$K$84,Winkeleingabe!$K$104,Winkeleingabe!$K$124,Winkeleingabe!$K$144,Winkeleingabe!$K$164,Winkeleingabe!$K$184,Winkeleingabe!$K$204,Winkeleingabe!$K$224,Winkeleingabe!$K$244,Winkeleingabe!$K$264,Winkeleingabe!$K$284,Winkeleingabe!$K$304,Winkeleingabe!$K$324,Winkeleingabe!$K$344)</c:f>
              <c:numCache/>
            </c:numRef>
          </c:xVal>
          <c:yVal>
            <c:numRef>
              <c:f>(Winkeleingabe!$J$24,Winkeleingabe!$J$44,Winkeleingabe!$J$64,Winkeleingabe!$J$84,Winkeleingabe!$J$104,Winkeleingabe!$J$124,Winkeleingabe!$J$144,Winkeleingabe!$J$164,Winkeleingabe!$J$184,Winkeleingabe!$J$204,Winkeleingabe!$J$224,Winkeleingabe!$J$244,Winkeleingabe!$J$264,Winkeleingabe!$J$284,Winkeleingabe!$J$304,Winkeleingabe!$J$324,Winkeleingabe!$J$344)</c:f>
              <c:numCache/>
            </c:numRef>
          </c:yVal>
          <c:smooth val="1"/>
        </c:ser>
        <c:ser>
          <c:idx val="8"/>
          <c:order val="8"/>
          <c:tx>
            <c:v>Mai-Punkte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Winkeleingabe!$M$24,Winkeleingabe!$M$44,Winkeleingabe!$M$64,Winkeleingabe!$M$84,Winkeleingabe!$M$104,Winkeleingabe!$M$124,Winkeleingabe!$M$144,Winkeleingabe!$M$164,Winkeleingabe!$M$184,Winkeleingabe!$M$204,Winkeleingabe!$M$224,Winkeleingabe!$M$244,Winkeleingabe!$M$264,Winkeleingabe!$M$284,Winkeleingabe!$M$304,Winkeleingabe!$M$324,Winkeleingabe!$M$344)</c:f>
              <c:numCache/>
            </c:numRef>
          </c:xVal>
          <c:yVal>
            <c:numRef>
              <c:f>(Winkeleingabe!$L$24,Winkeleingabe!$L$44,Winkeleingabe!$L$64,Winkeleingabe!$L$84,Winkeleingabe!$L$104,Winkeleingabe!$L$124,Winkeleingabe!$L$144,Winkeleingabe!$L$164,Winkeleingabe!$L$184,Winkeleingabe!$L$204,Winkeleingabe!$L$224,Winkeleingabe!$L$244,Winkeleingabe!$L$264,Winkeleingabe!$L$284,Winkeleingabe!$L$304,Winkeleingabe!$L$324,Winkeleingabe!$L$344)</c:f>
              <c:numCache/>
            </c:numRef>
          </c:yVal>
          <c:smooth val="1"/>
        </c:ser>
        <c:ser>
          <c:idx val="6"/>
          <c:order val="9"/>
          <c:tx>
            <c:v>10 Uhr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Winkeleingabe!$O$144</c:f>
              <c:numCache/>
            </c:numRef>
          </c:xVal>
          <c:yVal>
            <c:numRef>
              <c:f>Winkeleingabe!$N$144</c:f>
              <c:numCache/>
            </c:numRef>
          </c:yVal>
          <c:smooth val="1"/>
        </c:ser>
        <c:ser>
          <c:idx val="10"/>
          <c:order val="10"/>
          <c:tx>
            <c:v>11 Uhr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Winkeleingabe!$O$164</c:f>
              <c:numCache/>
            </c:numRef>
          </c:xVal>
          <c:yVal>
            <c:numRef>
              <c:f>Winkeleingabe!$N$164</c:f>
              <c:numCache/>
            </c:numRef>
          </c:yVal>
          <c:smooth val="1"/>
        </c:ser>
        <c:ser>
          <c:idx val="11"/>
          <c:order val="11"/>
          <c:tx>
            <c:v>21. Juni, 12 Uhr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21. Juni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12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Winkeleingabe!$O$184</c:f>
              <c:numCache/>
            </c:numRef>
          </c:xVal>
          <c:yVal>
            <c:numRef>
              <c:f>Winkeleingabe!$N$184</c:f>
              <c:numCache/>
            </c:numRef>
          </c:yVal>
          <c:smooth val="1"/>
        </c:ser>
        <c:ser>
          <c:idx val="12"/>
          <c:order val="12"/>
          <c:tx>
            <c:v>13 Uhr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Winkeleingabe!$O$204</c:f>
              <c:numCache/>
            </c:numRef>
          </c:xVal>
          <c:yVal>
            <c:numRef>
              <c:f>Winkeleingabe!$N$204</c:f>
              <c:numCache/>
            </c:numRef>
          </c:yVal>
          <c:smooth val="1"/>
        </c:ser>
        <c:ser>
          <c:idx val="13"/>
          <c:order val="13"/>
          <c:tx>
            <c:v>14 Uhr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Winkeleingabe!$O$224</c:f>
              <c:numCache/>
            </c:numRef>
          </c:xVal>
          <c:yVal>
            <c:numRef>
              <c:f>Winkeleingabe!$N$224</c:f>
              <c:numCache/>
            </c:numRef>
          </c:yVal>
          <c:smooth val="1"/>
        </c:ser>
        <c:ser>
          <c:idx val="14"/>
          <c:order val="14"/>
          <c:tx>
            <c:v>15 Uhr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Winkeleingabe!$O$244</c:f>
              <c:numCache/>
            </c:numRef>
          </c:xVal>
          <c:yVal>
            <c:numRef>
              <c:f>Winkeleingabe!$N$244</c:f>
              <c:numCache/>
            </c:numRef>
          </c:yVal>
          <c:smooth val="1"/>
        </c:ser>
        <c:ser>
          <c:idx val="15"/>
          <c:order val="15"/>
          <c:tx>
            <c:v>16 Uhr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Winkeleingabe!$O$264</c:f>
              <c:numCache/>
            </c:numRef>
          </c:xVal>
          <c:yVal>
            <c:numRef>
              <c:f>Winkeleingabe!$N$264</c:f>
              <c:numCache/>
            </c:numRef>
          </c:yVal>
          <c:smooth val="1"/>
        </c:ser>
        <c:ser>
          <c:idx val="16"/>
          <c:order val="16"/>
          <c:tx>
            <c:v>17 Uhr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Winkeleingabe!$O$284</c:f>
              <c:numCache/>
            </c:numRef>
          </c:xVal>
          <c:yVal>
            <c:numRef>
              <c:f>Winkeleingabe!$N$284</c:f>
              <c:numCache/>
            </c:numRef>
          </c:yVal>
          <c:smooth val="1"/>
        </c:ser>
        <c:ser>
          <c:idx val="17"/>
          <c:order val="17"/>
          <c:tx>
            <c:v>18 Uhr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Pt>
            <c:idx val="0"/>
            <c:spPr>
              <a:ln w="254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Winkeleingabe!$O$304</c:f>
              <c:numCache/>
            </c:numRef>
          </c:xVal>
          <c:yVal>
            <c:numRef>
              <c:f>Winkeleingabe!$N$304</c:f>
              <c:numCache/>
            </c:numRef>
          </c:yVal>
          <c:smooth val="1"/>
        </c:ser>
        <c:ser>
          <c:idx val="18"/>
          <c:order val="18"/>
          <c:tx>
            <c:v>19 Uhr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Winkeleingabe!$O$324</c:f>
              <c:numCache/>
            </c:numRef>
          </c:xVal>
          <c:yVal>
            <c:numRef>
              <c:f>Winkeleingabe!$N$324</c:f>
              <c:numCache/>
            </c:numRef>
          </c:yVal>
          <c:smooth val="1"/>
        </c:ser>
        <c:ser>
          <c:idx val="19"/>
          <c:order val="19"/>
          <c:tx>
            <c:v>20 Uhr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Winkeleingabe!$O$344</c:f>
              <c:numCache/>
            </c:numRef>
          </c:xVal>
          <c:yVal>
            <c:numRef>
              <c:f>Winkeleingabe!$N$344</c:f>
              <c:numCache/>
            </c:numRef>
          </c:yVal>
          <c:smooth val="1"/>
        </c:ser>
        <c:ser>
          <c:idx val="20"/>
          <c:order val="20"/>
          <c:tx>
            <c:v>4 Uhr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Winkeleingabe!$O$24</c:f>
              <c:numCache/>
            </c:numRef>
          </c:xVal>
          <c:yVal>
            <c:numRef>
              <c:f>Winkeleingabe!$N$24</c:f>
              <c:numCache/>
            </c:numRef>
          </c:yVal>
          <c:smooth val="1"/>
        </c:ser>
        <c:ser>
          <c:idx val="21"/>
          <c:order val="21"/>
          <c:tx>
            <c:v>5 Uhr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Winkeleingabe!$O$44</c:f>
              <c:numCache/>
            </c:numRef>
          </c:xVal>
          <c:yVal>
            <c:numRef>
              <c:f>Winkeleingabe!$N$44</c:f>
              <c:numCache/>
            </c:numRef>
          </c:yVal>
          <c:smooth val="1"/>
        </c:ser>
        <c:ser>
          <c:idx val="22"/>
          <c:order val="22"/>
          <c:tx>
            <c:v>6 Uhr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Winkeleingabe!$O$64</c:f>
              <c:numCache/>
            </c:numRef>
          </c:xVal>
          <c:yVal>
            <c:numRef>
              <c:f>Winkeleingabe!$N$64</c:f>
              <c:numCache/>
            </c:numRef>
          </c:yVal>
          <c:smooth val="1"/>
        </c:ser>
        <c:ser>
          <c:idx val="23"/>
          <c:order val="23"/>
          <c:tx>
            <c:v>7 Uhr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Winkeleingabe!$O$84</c:f>
              <c:numCache/>
            </c:numRef>
          </c:xVal>
          <c:yVal>
            <c:numRef>
              <c:f>Winkeleingabe!$N$84</c:f>
              <c:numCache/>
            </c:numRef>
          </c:yVal>
          <c:smooth val="1"/>
        </c:ser>
        <c:ser>
          <c:idx val="24"/>
          <c:order val="24"/>
          <c:tx>
            <c:v>8 Uhr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Winkeleingabe!$O$104</c:f>
              <c:numCache/>
            </c:numRef>
          </c:xVal>
          <c:yVal>
            <c:numRef>
              <c:f>Winkeleingabe!$N$104</c:f>
              <c:numCache/>
            </c:numRef>
          </c:yVal>
          <c:smooth val="1"/>
        </c:ser>
        <c:ser>
          <c:idx val="25"/>
          <c:order val="25"/>
          <c:tx>
            <c:v>9 Uhr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Winkeleingabe!$O$124</c:f>
              <c:numCache/>
            </c:numRef>
          </c:xVal>
          <c:yVal>
            <c:numRef>
              <c:f>Winkeleingabe!$N$124</c:f>
              <c:numCache/>
            </c:numRef>
          </c:yVal>
          <c:smooth val="1"/>
        </c:ser>
        <c:ser>
          <c:idx val="26"/>
          <c:order val="26"/>
          <c:tx>
            <c:v>21. Dezember, 12 Uhr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21. Dezember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12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Winkeleingabe!$Q$184</c:f>
              <c:numCache/>
            </c:numRef>
          </c:xVal>
          <c:yVal>
            <c:numRef>
              <c:f>Winkeleingabe!$P$184</c:f>
              <c:numCache/>
            </c:numRef>
          </c:yVal>
          <c:smooth val="1"/>
        </c:ser>
        <c:ser>
          <c:idx val="27"/>
          <c:order val="27"/>
          <c:tx>
            <c:v>21. Mai/Juli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Winkeleingabe!$M$184</c:f>
              <c:numCache/>
            </c:numRef>
          </c:xVal>
          <c:yVal>
            <c:numRef>
              <c:f>Winkeleingabe!$L$184</c:f>
              <c:numCache/>
            </c:numRef>
          </c:yVal>
          <c:smooth val="1"/>
        </c:ser>
        <c:ser>
          <c:idx val="28"/>
          <c:order val="28"/>
          <c:tx>
            <c:v>21. April/August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Winkeleingabe!$K$184</c:f>
              <c:numCache/>
            </c:numRef>
          </c:xVal>
          <c:yVal>
            <c:numRef>
              <c:f>Winkeleingabe!$J$184</c:f>
              <c:numCache/>
            </c:numRef>
          </c:yVal>
          <c:smooth val="1"/>
        </c:ser>
        <c:ser>
          <c:idx val="29"/>
          <c:order val="29"/>
          <c:tx>
            <c:v>21. März/September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Winkeleingabe!$I$184</c:f>
              <c:numCache/>
            </c:numRef>
          </c:xVal>
          <c:yVal>
            <c:numRef>
              <c:f>Winkeleingabe!$H$184</c:f>
              <c:numCache/>
            </c:numRef>
          </c:yVal>
          <c:smooth val="1"/>
        </c:ser>
        <c:ser>
          <c:idx val="30"/>
          <c:order val="30"/>
          <c:tx>
            <c:v>21. Februar/Oktober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Winkeleingabe!$G$184</c:f>
              <c:numCache/>
            </c:numRef>
          </c:xVal>
          <c:yVal>
            <c:numRef>
              <c:f>Winkeleingabe!$F$184</c:f>
              <c:numCache/>
            </c:numRef>
          </c:yVal>
          <c:smooth val="1"/>
        </c:ser>
        <c:ser>
          <c:idx val="31"/>
          <c:order val="31"/>
          <c:tx>
            <c:v>Dez 4 Uhr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Winkeleingabe!$Q$24</c:f>
              <c:numCache/>
            </c:numRef>
          </c:xVal>
          <c:yVal>
            <c:numRef>
              <c:f>Winkeleingabe!$P$24</c:f>
              <c:numCache/>
            </c:numRef>
          </c:yVal>
          <c:smooth val="1"/>
        </c:ser>
        <c:ser>
          <c:idx val="32"/>
          <c:order val="32"/>
          <c:tx>
            <c:v>Dez 5 Uhr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Winkeleingabe!$Q$44</c:f>
              <c:numCache/>
            </c:numRef>
          </c:xVal>
          <c:yVal>
            <c:numRef>
              <c:f>Winkeleingabe!$P$44</c:f>
              <c:numCache/>
            </c:numRef>
          </c:yVal>
          <c:smooth val="1"/>
        </c:ser>
        <c:ser>
          <c:idx val="33"/>
          <c:order val="33"/>
          <c:tx>
            <c:v>Dez 6 Uhr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Winkeleingabe!$Q$64</c:f>
              <c:numCache/>
            </c:numRef>
          </c:xVal>
          <c:yVal>
            <c:numRef>
              <c:f>Winkeleingabe!$P$64</c:f>
              <c:numCache/>
            </c:numRef>
          </c:yVal>
          <c:smooth val="1"/>
        </c:ser>
        <c:ser>
          <c:idx val="34"/>
          <c:order val="34"/>
          <c:tx>
            <c:v>Dez 7 Uhr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Winkeleingabe!$Q$84</c:f>
              <c:numCache/>
            </c:numRef>
          </c:xVal>
          <c:yVal>
            <c:numRef>
              <c:f>Winkeleingabe!$P$84</c:f>
              <c:numCache/>
            </c:numRef>
          </c:yVal>
          <c:smooth val="1"/>
        </c:ser>
        <c:ser>
          <c:idx val="35"/>
          <c:order val="35"/>
          <c:tx>
            <c:v>Dez 8 Uhr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8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Winkeleingabe!$Q$104</c:f>
              <c:numCache/>
            </c:numRef>
          </c:xVal>
          <c:yVal>
            <c:numRef>
              <c:f>Winkeleingabe!$P$104</c:f>
              <c:numCache/>
            </c:numRef>
          </c:yVal>
          <c:smooth val="1"/>
        </c:ser>
        <c:ser>
          <c:idx val="36"/>
          <c:order val="36"/>
          <c:tx>
            <c:v>Dez 9 Uhr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Winkeleingabe!$Q$124</c:f>
              <c:numCache/>
            </c:numRef>
          </c:xVal>
          <c:yVal>
            <c:numRef>
              <c:f>Winkeleingabe!$P$124</c:f>
              <c:numCache/>
            </c:numRef>
          </c:yVal>
          <c:smooth val="1"/>
        </c:ser>
        <c:ser>
          <c:idx val="37"/>
          <c:order val="37"/>
          <c:tx>
            <c:v>Dez 10 Uhr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Winkeleingabe!$Q$144</c:f>
              <c:numCache/>
            </c:numRef>
          </c:xVal>
          <c:yVal>
            <c:numRef>
              <c:f>Winkeleingabe!$P$144</c:f>
              <c:numCache/>
            </c:numRef>
          </c:yVal>
          <c:smooth val="1"/>
        </c:ser>
        <c:ser>
          <c:idx val="38"/>
          <c:order val="38"/>
          <c:tx>
            <c:v>Dez 11 Uhr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11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Winkeleingabe!$Q$164</c:f>
              <c:numCache/>
            </c:numRef>
          </c:xVal>
          <c:yVal>
            <c:numRef>
              <c:f>Winkeleingabe!$P$164</c:f>
              <c:numCache/>
            </c:numRef>
          </c:yVal>
          <c:smooth val="1"/>
        </c:ser>
        <c:ser>
          <c:idx val="39"/>
          <c:order val="39"/>
          <c:tx>
            <c:v>Dez 13 Uhr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13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Winkeleingabe!$Q$204</c:f>
              <c:numCache/>
            </c:numRef>
          </c:xVal>
          <c:yVal>
            <c:numRef>
              <c:f>Winkeleingabe!$P$204</c:f>
              <c:numCache/>
            </c:numRef>
          </c:yVal>
          <c:smooth val="1"/>
        </c:ser>
        <c:ser>
          <c:idx val="40"/>
          <c:order val="40"/>
          <c:tx>
            <c:v>Dez 14 Uhr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14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Winkeleingabe!$Q$224</c:f>
              <c:numCache/>
            </c:numRef>
          </c:xVal>
          <c:yVal>
            <c:numRef>
              <c:f>Winkeleingabe!$P$224</c:f>
              <c:numCache/>
            </c:numRef>
          </c:yVal>
          <c:smooth val="1"/>
        </c:ser>
        <c:ser>
          <c:idx val="41"/>
          <c:order val="41"/>
          <c:tx>
            <c:v>Dez 15 Uhr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15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Winkeleingabe!$Q$244</c:f>
              <c:numCache/>
            </c:numRef>
          </c:xVal>
          <c:yVal>
            <c:numRef>
              <c:f>Winkeleingabe!$P$244</c:f>
              <c:numCache/>
            </c:numRef>
          </c:yVal>
          <c:smooth val="1"/>
        </c:ser>
        <c:ser>
          <c:idx val="42"/>
          <c:order val="42"/>
          <c:tx>
            <c:v>Dez 16 Uhr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16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Winkeleingabe!$Q$264</c:f>
              <c:numCache/>
            </c:numRef>
          </c:xVal>
          <c:yVal>
            <c:numRef>
              <c:f>Winkeleingabe!$P$264</c:f>
              <c:numCache/>
            </c:numRef>
          </c:yVal>
          <c:smooth val="1"/>
        </c:ser>
        <c:ser>
          <c:idx val="43"/>
          <c:order val="43"/>
          <c:tx>
            <c:v>Dez 17 Uhr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17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Winkeleingabe!$Q$284</c:f>
              <c:numCache/>
            </c:numRef>
          </c:xVal>
          <c:yVal>
            <c:numRef>
              <c:f>Winkeleingabe!$P$284</c:f>
              <c:numCache/>
            </c:numRef>
          </c:yVal>
          <c:smooth val="1"/>
        </c:ser>
        <c:ser>
          <c:idx val="44"/>
          <c:order val="44"/>
          <c:tx>
            <c:v>Dez 18 Uhr</c:v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18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Winkeleingabe!$Q$304</c:f>
              <c:numCache/>
            </c:numRef>
          </c:xVal>
          <c:yVal>
            <c:numRef>
              <c:f>Winkeleingabe!$P$304</c:f>
              <c:numCache/>
            </c:numRef>
          </c:yVal>
          <c:smooth val="1"/>
        </c:ser>
        <c:ser>
          <c:idx val="45"/>
          <c:order val="45"/>
          <c:tx>
            <c:v>Dez 19 Uhr</c:v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19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Winkeleingabe!$Q$324</c:f>
              <c:numCache/>
            </c:numRef>
          </c:xVal>
          <c:yVal>
            <c:numRef>
              <c:f>Winkeleingabe!$P$324</c:f>
              <c:numCache/>
            </c:numRef>
          </c:yVal>
          <c:smooth val="1"/>
        </c:ser>
        <c:ser>
          <c:idx val="46"/>
          <c:order val="46"/>
          <c:tx>
            <c:v>Dez 20 Uhr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20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Winkeleingabe!$Q$344</c:f>
              <c:numCache/>
            </c:numRef>
          </c:xVal>
          <c:yVal>
            <c:numRef>
              <c:f>Winkeleingabe!$P$344</c:f>
              <c:numCache/>
            </c:numRef>
          </c:yVal>
          <c:smooth val="1"/>
        </c:ser>
        <c:axId val="50280428"/>
        <c:axId val="49870669"/>
      </c:scatterChart>
      <c:scatterChart>
        <c:scatterStyle val="smoothMarker"/>
        <c:varyColors val="0"/>
        <c:ser>
          <c:idx val="47"/>
          <c:order val="47"/>
          <c:tx>
            <c:v>zweite Achse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1</c:v>
              </c:pt>
            </c:numLit>
          </c:yVal>
          <c:smooth val="1"/>
        </c:ser>
        <c:axId val="46182838"/>
        <c:axId val="12992359"/>
      </c:scatterChart>
      <c:valAx>
        <c:axId val="50280428"/>
        <c:scaling>
          <c:orientation val="minMax"/>
          <c:max val="120"/>
          <c:min val="-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Sonnenazimuth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</a:t>
                </a:r>
                <a:r>
                  <a:rPr lang="en-US" cap="none" sz="800" b="0" i="0" u="none" baseline="-25000">
                    <a:solidFill>
                      <a:srgbClr val="000000"/>
                    </a:solidFill>
                  </a:rPr>
                  <a:t>S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70669"/>
        <c:crosses val="autoZero"/>
        <c:crossBetween val="midCat"/>
        <c:dispUnits/>
        <c:majorUnit val="30"/>
        <c:minorUnit val="10"/>
      </c:valAx>
      <c:valAx>
        <c:axId val="498706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Sonnenhöhenwinkel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</a:t>
                </a:r>
                <a:r>
                  <a:rPr lang="en-US" cap="none" sz="800" b="0" i="0" u="none" baseline="-25000">
                    <a:solidFill>
                      <a:srgbClr val="000000"/>
                    </a:solidFill>
                  </a:rPr>
                  <a:t>S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in Grad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0280428"/>
        <c:crossesAt val="-120"/>
        <c:crossBetween val="midCat"/>
        <c:dispUnits/>
      </c:valAx>
      <c:valAx>
        <c:axId val="46182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275"/>
              <c:y val="0.098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12992359"/>
        <c:crosses val="max"/>
        <c:crossBetween val="midCat"/>
        <c:dispUnits/>
      </c:valAx>
      <c:valAx>
        <c:axId val="12992359"/>
        <c:scaling>
          <c:orientation val="minMax"/>
        </c:scaling>
        <c:axPos val="l"/>
        <c:delete val="1"/>
        <c:majorTickMark val="out"/>
        <c:minorTickMark val="none"/>
        <c:tickLblPos val="none"/>
        <c:crossAx val="46182838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Sonnenbahndiagramm</a:t>
            </a:r>
          </a:p>
        </c:rich>
      </c:tx>
      <c:layout>
        <c:manualLayout>
          <c:xMode val="factor"/>
          <c:yMode val="factor"/>
          <c:x val="0.0132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051"/>
          <c:w val="0.9375"/>
          <c:h val="0.90225"/>
        </c:manualLayout>
      </c:layout>
      <c:scatterChart>
        <c:scatterStyle val="smoothMarker"/>
        <c:varyColors val="0"/>
        <c:ser>
          <c:idx val="5"/>
          <c:order val="0"/>
          <c:tx>
            <c:strRef>
              <c:f>Winkeleingabe!$N$21</c:f>
              <c:strCache>
                <c:ptCount val="1"/>
                <c:pt idx="0">
                  <c:v>Juni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Winkeleingabe!$O$24:$O$344</c:f>
              <c:numCache>
                <c:ptCount val="321"/>
                <c:pt idx="0">
                  <c:v>-127.17611532044428</c:v>
                </c:pt>
                <c:pt idx="1">
                  <c:v>-126.57826326050355</c:v>
                </c:pt>
                <c:pt idx="2">
                  <c:v>-125.9817224983361</c:v>
                </c:pt>
                <c:pt idx="3">
                  <c:v>-125.38646087590452</c:v>
                </c:pt>
                <c:pt idx="4">
                  <c:v>-124.79244529850783</c:v>
                </c:pt>
                <c:pt idx="5">
                  <c:v>-124.19964174466917</c:v>
                </c:pt>
                <c:pt idx="6">
                  <c:v>-123.60801527541454</c:v>
                </c:pt>
                <c:pt idx="7">
                  <c:v>-123.01753004292256</c:v>
                </c:pt>
                <c:pt idx="8">
                  <c:v>-122.42814929852489</c:v>
                </c:pt>
                <c:pt idx="9">
                  <c:v>-121.83983540003909</c:v>
                </c:pt>
                <c:pt idx="10">
                  <c:v>-121.25254981841701</c:v>
                </c:pt>
                <c:pt idx="11">
                  <c:v>-120.66625314369129</c:v>
                </c:pt>
                <c:pt idx="12">
                  <c:v>-120.08090509020535</c:v>
                </c:pt>
                <c:pt idx="13">
                  <c:v>-119.49646450111162</c:v>
                </c:pt>
                <c:pt idx="14">
                  <c:v>-118.91288935212494</c:v>
                </c:pt>
                <c:pt idx="15">
                  <c:v>-118.3301367545171</c:v>
                </c:pt>
                <c:pt idx="16">
                  <c:v>-117.7481629573416</c:v>
                </c:pt>
                <c:pt idx="17">
                  <c:v>-117.16692334887568</c:v>
                </c:pt>
                <c:pt idx="18">
                  <c:v>-116.58637245727009</c:v>
                </c:pt>
                <c:pt idx="19">
                  <c:v>-116.006463950395</c:v>
                </c:pt>
                <c:pt idx="20">
                  <c:v>-115.42715063487364</c:v>
                </c:pt>
                <c:pt idx="21">
                  <c:v>-114.84838445429337</c:v>
                </c:pt>
                <c:pt idx="22">
                  <c:v>-114.27011648658618</c:v>
                </c:pt>
                <c:pt idx="23">
                  <c:v>-113.69229694057042</c:v>
                </c:pt>
                <c:pt idx="24">
                  <c:v>-113.1148751516455</c:v>
                </c:pt>
                <c:pt idx="25">
                  <c:v>-112.53779957663299</c:v>
                </c:pt>
                <c:pt idx="26">
                  <c:v>-111.96101778775648</c:v>
                </c:pt>
                <c:pt idx="27">
                  <c:v>-111.38447646575412</c:v>
                </c:pt>
                <c:pt idx="28">
                  <c:v>-110.80812139211793</c:v>
                </c:pt>
                <c:pt idx="29">
                  <c:v>-110.23189744045314</c:v>
                </c:pt>
                <c:pt idx="30">
                  <c:v>-109.65574856695308</c:v>
                </c:pt>
                <c:pt idx="31">
                  <c:v>-109.07961779998485</c:v>
                </c:pt>
                <c:pt idx="32">
                  <c:v>-108.50344722877982</c:v>
                </c:pt>
                <c:pt idx="33">
                  <c:v>-107.92717799122576</c:v>
                </c:pt>
                <c:pt idx="34">
                  <c:v>-107.35075026075688</c:v>
                </c:pt>
                <c:pt idx="35">
                  <c:v>-106.77410323233772</c:v>
                </c:pt>
                <c:pt idx="36">
                  <c:v>-106.19717510753848</c:v>
                </c:pt>
                <c:pt idx="37">
                  <c:v>-105.61990307869945</c:v>
                </c:pt>
                <c:pt idx="38">
                  <c:v>-105.0422233121825</c:v>
                </c:pt>
                <c:pt idx="39">
                  <c:v>-104.46407093070884</c:v>
                </c:pt>
                <c:pt idx="40">
                  <c:v>-103.88537999478243</c:v>
                </c:pt>
                <c:pt idx="41">
                  <c:v>-103.30608348319919</c:v>
                </c:pt>
                <c:pt idx="42">
                  <c:v>-102.72611327264383</c:v>
                </c:pt>
                <c:pt idx="43">
                  <c:v>-102.14540011637581</c:v>
                </c:pt>
                <c:pt idx="44">
                  <c:v>-101.56387362200824</c:v>
                </c:pt>
                <c:pt idx="45">
                  <c:v>-100.98146222838417</c:v>
                </c:pt>
                <c:pt idx="46">
                  <c:v>-100.39809318155541</c:v>
                </c:pt>
                <c:pt idx="47">
                  <c:v>-99.81369250987242</c:v>
                </c:pt>
                <c:pt idx="48">
                  <c:v>-99.22818499819319</c:v>
                </c:pt>
                <c:pt idx="49">
                  <c:v>-98.64149416122262</c:v>
                </c:pt>
                <c:pt idx="50">
                  <c:v>-98.05354221599498</c:v>
                </c:pt>
                <c:pt idx="51">
                  <c:v>-97.46425005351482</c:v>
                </c:pt>
                <c:pt idx="52">
                  <c:v>-96.873537209574</c:v>
                </c:pt>
                <c:pt idx="53">
                  <c:v>-96.2813218347653</c:v>
                </c:pt>
                <c:pt idx="54">
                  <c:v>-95.68752066371651</c:v>
                </c:pt>
                <c:pt idx="55">
                  <c:v>-95.09204898357147</c:v>
                </c:pt>
                <c:pt idx="56">
                  <c:v>-94.49482060174923</c:v>
                </c:pt>
                <c:pt idx="57">
                  <c:v>-93.89574781301613</c:v>
                </c:pt>
                <c:pt idx="58">
                  <c:v>-93.29474136591008</c:v>
                </c:pt>
                <c:pt idx="59">
                  <c:v>-92.69171042856159</c:v>
                </c:pt>
                <c:pt idx="60">
                  <c:v>-92.08656255396107</c:v>
                </c:pt>
                <c:pt idx="61">
                  <c:v>-91.4792036447284</c:v>
                </c:pt>
                <c:pt idx="62">
                  <c:v>-90.86953791744708</c:v>
                </c:pt>
                <c:pt idx="63">
                  <c:v>-90.25746786663201</c:v>
                </c:pt>
                <c:pt idx="64">
                  <c:v>-89.64289422840855</c:v>
                </c:pt>
                <c:pt idx="65">
                  <c:v>-89.02571594398786</c:v>
                </c:pt>
                <c:pt idx="66">
                  <c:v>-88.40583012303378</c:v>
                </c:pt>
                <c:pt idx="67">
                  <c:v>-87.7831320070256</c:v>
                </c:pt>
                <c:pt idx="68">
                  <c:v>-87.15751493273287</c:v>
                </c:pt>
                <c:pt idx="69">
                  <c:v>-86.52887029592891</c:v>
                </c:pt>
                <c:pt idx="70">
                  <c:v>-85.89708751548385</c:v>
                </c:pt>
                <c:pt idx="71">
                  <c:v>-85.26205399799038</c:v>
                </c:pt>
                <c:pt idx="72">
                  <c:v>-84.62365510309176</c:v>
                </c:pt>
                <c:pt idx="73">
                  <c:v>-83.98177410969625</c:v>
                </c:pt>
                <c:pt idx="74">
                  <c:v>-83.33629218328079</c:v>
                </c:pt>
                <c:pt idx="75">
                  <c:v>-82.68708834450429</c:v>
                </c:pt>
                <c:pt idx="76">
                  <c:v>-82.0340394393718</c:v>
                </c:pt>
                <c:pt idx="77">
                  <c:v>-81.37702011121202</c:v>
                </c:pt>
                <c:pt idx="78">
                  <c:v>-80.71590277475366</c:v>
                </c:pt>
                <c:pt idx="79">
                  <c:v>-80.05055759261106</c:v>
                </c:pt>
                <c:pt idx="80">
                  <c:v>-79.38085245451593</c:v>
                </c:pt>
                <c:pt idx="81">
                  <c:v>-78.70665295965998</c:v>
                </c:pt>
                <c:pt idx="82">
                  <c:v>-78.02782240254407</c:v>
                </c:pt>
                <c:pt idx="83">
                  <c:v>-77.34422176276027</c:v>
                </c:pt>
                <c:pt idx="84">
                  <c:v>-76.65570969916816</c:v>
                </c:pt>
                <c:pt idx="85">
                  <c:v>-75.96214254896255</c:v>
                </c:pt>
                <c:pt idx="86">
                  <c:v>-75.2633743321663</c:v>
                </c:pt>
                <c:pt idx="87">
                  <c:v>-74.55925676212458</c:v>
                </c:pt>
                <c:pt idx="88">
                  <c:v>-73.84963926261628</c:v>
                </c:pt>
                <c:pt idx="89">
                  <c:v>-73.13436899224311</c:v>
                </c:pt>
                <c:pt idx="90">
                  <c:v>-72.41329087680349</c:v>
                </c:pt>
                <c:pt idx="91">
                  <c:v>-71.68624765040595</c:v>
                </c:pt>
                <c:pt idx="92">
                  <c:v>-70.95307990612412</c:v>
                </c:pt>
                <c:pt idx="93">
                  <c:v>-70.21362615705063</c:v>
                </c:pt>
                <c:pt idx="94">
                  <c:v>-69.46772290865403</c:v>
                </c:pt>
                <c:pt idx="95">
                  <c:v>-68.71520474340095</c:v>
                </c:pt>
                <c:pt idx="96">
                  <c:v>-67.95590441865743</c:v>
                </c:pt>
                <c:pt idx="97">
                  <c:v>-67.18965297893628</c:v>
                </c:pt>
                <c:pt idx="98">
                  <c:v>-66.41627988361506</c:v>
                </c:pt>
                <c:pt idx="99">
                  <c:v>-65.6356131512974</c:v>
                </c:pt>
                <c:pt idx="100">
                  <c:v>-64.84747952204576</c:v>
                </c:pt>
                <c:pt idx="101">
                  <c:v>-64.05170463876118</c:v>
                </c:pt>
                <c:pt idx="102">
                  <c:v>-63.24811324902946</c:v>
                </c:pt>
                <c:pt idx="103">
                  <c:v>-62.436529428797925</c:v>
                </c:pt>
                <c:pt idx="104">
                  <c:v>-61.61677682927871</c:v>
                </c:pt>
                <c:pt idx="105">
                  <c:v>-60.78867894850456</c:v>
                </c:pt>
                <c:pt idx="106">
                  <c:v>-59.952059428982615</c:v>
                </c:pt>
                <c:pt idx="107">
                  <c:v>-59.10674238289981</c:v>
                </c:pt>
                <c:pt idx="108">
                  <c:v>-58.25255274633108</c:v>
                </c:pt>
                <c:pt idx="109">
                  <c:v>-57.38931666388319</c:v>
                </c:pt>
                <c:pt idx="110">
                  <c:v>-56.516861905172945</c:v>
                </c:pt>
                <c:pt idx="111">
                  <c:v>-55.63501831448446</c:v>
                </c:pt>
                <c:pt idx="112">
                  <c:v>-54.7436182948748</c:v>
                </c:pt>
                <c:pt idx="113">
                  <c:v>-53.84249732789703</c:v>
                </c:pt>
                <c:pt idx="114">
                  <c:v>-52.931494529981656</c:v>
                </c:pt>
                <c:pt idx="115">
                  <c:v>-52.01045324636018</c:v>
                </c:pt>
                <c:pt idx="116">
                  <c:v>-51.079221683222016</c:v>
                </c:pt>
                <c:pt idx="117">
                  <c:v>-50.137653578567935</c:v>
                </c:pt>
                <c:pt idx="118">
                  <c:v>-49.185608911956336</c:v>
                </c:pt>
                <c:pt idx="119">
                  <c:v>-48.2229546530278</c:v>
                </c:pt>
                <c:pt idx="120">
                  <c:v>-47.24956554834028</c:v>
                </c:pt>
                <c:pt idx="121">
                  <c:v>-46.26532494564556</c:v>
                </c:pt>
                <c:pt idx="122">
                  <c:v>-45.27012565429023</c:v>
                </c:pt>
                <c:pt idx="123">
                  <c:v>-44.26387083991947</c:v>
                </c:pt>
                <c:pt idx="124">
                  <c:v>-43.24647495112659</c:v>
                </c:pt>
                <c:pt idx="125">
                  <c:v>-42.21786467508241</c:v>
                </c:pt>
                <c:pt idx="126">
                  <c:v>-41.17797991854484</c:v>
                </c:pt>
                <c:pt idx="127">
                  <c:v>-40.1267748099601</c:v>
                </c:pt>
                <c:pt idx="128">
                  <c:v>-39.06421871764534</c:v>
                </c:pt>
                <c:pt idx="129">
                  <c:v>-37.99029727828841</c:v>
                </c:pt>
                <c:pt idx="130">
                  <c:v>-36.90501342922202</c:v>
                </c:pt>
                <c:pt idx="131">
                  <c:v>-35.80838843714181</c:v>
                </c:pt>
                <c:pt idx="132">
                  <c:v>-34.70046291514585</c:v>
                </c:pt>
                <c:pt idx="133">
                  <c:v>-33.58129781920167</c:v>
                </c:pt>
                <c:pt idx="134">
                  <c:v>-32.45097541439809</c:v>
                </c:pt>
                <c:pt idx="135">
                  <c:v>-31.309600200649637</c:v>
                </c:pt>
                <c:pt idx="136">
                  <c:v>-30.157299786894672</c:v>
                </c:pt>
                <c:pt idx="137">
                  <c:v>-28.9942257022935</c:v>
                </c:pt>
                <c:pt idx="138">
                  <c:v>-27.82055413251552</c:v>
                </c:pt>
                <c:pt idx="139">
                  <c:v>-26.636486568922937</c:v>
                </c:pt>
                <c:pt idx="140">
                  <c:v>-25.44225035833368</c:v>
                </c:pt>
                <c:pt idx="141">
                  <c:v>-24.23809914110547</c:v>
                </c:pt>
                <c:pt idx="142">
                  <c:v>-23.02431316554815</c:v>
                </c:pt>
                <c:pt idx="143">
                  <c:v>-21.801199467149694</c:v>
                </c:pt>
                <c:pt idx="144">
                  <c:v>-20.569091901814602</c:v>
                </c:pt>
                <c:pt idx="145">
                  <c:v>-19.32835102328054</c:v>
                </c:pt>
                <c:pt idx="146">
                  <c:v>-18.079363796074027</c:v>
                </c:pt>
                <c:pt idx="147">
                  <c:v>-16.822543136830287</c:v>
                </c:pt>
                <c:pt idx="148">
                  <c:v>-15.55832727848134</c:v>
                </c:pt>
                <c:pt idx="149">
                  <c:v>-14.287178953734104</c:v>
                </c:pt>
                <c:pt idx="150">
                  <c:v>-13.009584396366082</c:v>
                </c:pt>
                <c:pt idx="151">
                  <c:v>-11.726052161128932</c:v>
                </c:pt>
                <c:pt idx="152">
                  <c:v>-10.43711176547126</c:v>
                </c:pt>
                <c:pt idx="153">
                  <c:v>-9.143312158740157</c:v>
                </c:pt>
                <c:pt idx="154">
                  <c:v>-7.845220027073657</c:v>
                </c:pt>
                <c:pt idx="155">
                  <c:v>-6.5434179446385565</c:v>
                </c:pt>
                <c:pt idx="156">
                  <c:v>-5.23850238431329</c:v>
                </c:pt>
                <c:pt idx="157">
                  <c:v>-3.93108160315629</c:v>
                </c:pt>
                <c:pt idx="158">
                  <c:v>-2.6217734200826652</c:v>
                </c:pt>
                <c:pt idx="159">
                  <c:v>-1.3112029049772074</c:v>
                </c:pt>
                <c:pt idx="160">
                  <c:v>0</c:v>
                </c:pt>
                <c:pt idx="161">
                  <c:v>1.3112029049772074</c:v>
                </c:pt>
                <c:pt idx="162">
                  <c:v>2.6217734200826652</c:v>
                </c:pt>
                <c:pt idx="163">
                  <c:v>3.93108160315629</c:v>
                </c:pt>
                <c:pt idx="164">
                  <c:v>5.23850238431329</c:v>
                </c:pt>
                <c:pt idx="165">
                  <c:v>6.5434179446385565</c:v>
                </c:pt>
                <c:pt idx="166">
                  <c:v>7.845220027073657</c:v>
                </c:pt>
                <c:pt idx="167">
                  <c:v>9.143312158740157</c:v>
                </c:pt>
                <c:pt idx="168">
                  <c:v>10.43711176547126</c:v>
                </c:pt>
                <c:pt idx="169">
                  <c:v>11.726052161128932</c:v>
                </c:pt>
                <c:pt idx="170">
                  <c:v>13.009584396366082</c:v>
                </c:pt>
                <c:pt idx="171">
                  <c:v>14.287178953734104</c:v>
                </c:pt>
                <c:pt idx="172">
                  <c:v>15.55832727848134</c:v>
                </c:pt>
                <c:pt idx="173">
                  <c:v>16.822543136830287</c:v>
                </c:pt>
                <c:pt idx="174">
                  <c:v>18.079363796074027</c:v>
                </c:pt>
                <c:pt idx="175">
                  <c:v>19.32835102328054</c:v>
                </c:pt>
                <c:pt idx="176">
                  <c:v>20.569091901814602</c:v>
                </c:pt>
                <c:pt idx="177">
                  <c:v>21.801199467149694</c:v>
                </c:pt>
                <c:pt idx="178">
                  <c:v>23.02431316554815</c:v>
                </c:pt>
                <c:pt idx="179">
                  <c:v>24.23809914110547</c:v>
                </c:pt>
                <c:pt idx="180">
                  <c:v>25.44225035833368</c:v>
                </c:pt>
                <c:pt idx="181">
                  <c:v>26.636486568922937</c:v>
                </c:pt>
                <c:pt idx="182">
                  <c:v>27.82055413251552</c:v>
                </c:pt>
                <c:pt idx="183">
                  <c:v>28.9942257022935</c:v>
                </c:pt>
                <c:pt idx="184">
                  <c:v>30.157299786894672</c:v>
                </c:pt>
                <c:pt idx="185">
                  <c:v>31.309600200649637</c:v>
                </c:pt>
                <c:pt idx="186">
                  <c:v>32.45097541439809</c:v>
                </c:pt>
                <c:pt idx="187">
                  <c:v>33.58129781920167</c:v>
                </c:pt>
                <c:pt idx="188">
                  <c:v>34.70046291514585</c:v>
                </c:pt>
                <c:pt idx="189">
                  <c:v>35.80838843714181</c:v>
                </c:pt>
                <c:pt idx="190">
                  <c:v>36.90501342922202</c:v>
                </c:pt>
                <c:pt idx="191">
                  <c:v>37.99029727828841</c:v>
                </c:pt>
                <c:pt idx="192">
                  <c:v>39.06421871764534</c:v>
                </c:pt>
                <c:pt idx="193">
                  <c:v>40.1267748099601</c:v>
                </c:pt>
                <c:pt idx="194">
                  <c:v>41.17797991854484</c:v>
                </c:pt>
                <c:pt idx="195">
                  <c:v>42.21786467508241</c:v>
                </c:pt>
                <c:pt idx="196">
                  <c:v>43.24647495112659</c:v>
                </c:pt>
                <c:pt idx="197">
                  <c:v>44.26387083991947</c:v>
                </c:pt>
                <c:pt idx="198">
                  <c:v>45.27012565429023</c:v>
                </c:pt>
                <c:pt idx="199">
                  <c:v>46.26532494564556</c:v>
                </c:pt>
                <c:pt idx="200">
                  <c:v>47.24956554833989</c:v>
                </c:pt>
                <c:pt idx="201">
                  <c:v>48.22295465302742</c:v>
                </c:pt>
                <c:pt idx="202">
                  <c:v>49.18560891195598</c:v>
                </c:pt>
                <c:pt idx="203">
                  <c:v>50.13765357856761</c:v>
                </c:pt>
                <c:pt idx="204">
                  <c:v>51.079221683221625</c:v>
                </c:pt>
                <c:pt idx="205">
                  <c:v>52.0104532463598</c:v>
                </c:pt>
                <c:pt idx="206">
                  <c:v>52.931494529981286</c:v>
                </c:pt>
                <c:pt idx="207">
                  <c:v>53.84249732789668</c:v>
                </c:pt>
                <c:pt idx="208">
                  <c:v>54.74361829487448</c:v>
                </c:pt>
                <c:pt idx="209">
                  <c:v>55.63501831448408</c:v>
                </c:pt>
                <c:pt idx="210">
                  <c:v>56.51686190517258</c:v>
                </c:pt>
                <c:pt idx="211">
                  <c:v>57.38931666388282</c:v>
                </c:pt>
                <c:pt idx="212">
                  <c:v>58.252552746330736</c:v>
                </c:pt>
                <c:pt idx="213">
                  <c:v>59.106742382899505</c:v>
                </c:pt>
                <c:pt idx="214">
                  <c:v>59.95205942898226</c:v>
                </c:pt>
                <c:pt idx="215">
                  <c:v>60.78867894850423</c:v>
                </c:pt>
                <c:pt idx="216">
                  <c:v>61.61677682927842</c:v>
                </c:pt>
                <c:pt idx="217">
                  <c:v>62.4365294287976</c:v>
                </c:pt>
                <c:pt idx="218">
                  <c:v>63.24811324902917</c:v>
                </c:pt>
                <c:pt idx="219">
                  <c:v>64.05170463876085</c:v>
                </c:pt>
                <c:pt idx="220">
                  <c:v>64.84747952204545</c:v>
                </c:pt>
                <c:pt idx="221">
                  <c:v>65.63561315129708</c:v>
                </c:pt>
                <c:pt idx="222">
                  <c:v>66.41627988361473</c:v>
                </c:pt>
                <c:pt idx="223">
                  <c:v>67.18965297893601</c:v>
                </c:pt>
                <c:pt idx="224">
                  <c:v>67.95590441865708</c:v>
                </c:pt>
                <c:pt idx="225">
                  <c:v>68.71520474340066</c:v>
                </c:pt>
                <c:pt idx="226">
                  <c:v>69.46772290865371</c:v>
                </c:pt>
                <c:pt idx="227">
                  <c:v>70.21362615705034</c:v>
                </c:pt>
                <c:pt idx="228">
                  <c:v>70.95307990612385</c:v>
                </c:pt>
                <c:pt idx="229">
                  <c:v>71.6862476504056</c:v>
                </c:pt>
                <c:pt idx="230">
                  <c:v>72.41329087680323</c:v>
                </c:pt>
                <c:pt idx="231">
                  <c:v>73.13436899224284</c:v>
                </c:pt>
                <c:pt idx="232">
                  <c:v>73.84963926261601</c:v>
                </c:pt>
                <c:pt idx="233">
                  <c:v>74.55925676212429</c:v>
                </c:pt>
                <c:pt idx="234">
                  <c:v>75.26337433216597</c:v>
                </c:pt>
                <c:pt idx="235">
                  <c:v>75.9621425489623</c:v>
                </c:pt>
                <c:pt idx="236">
                  <c:v>76.65570969916803</c:v>
                </c:pt>
                <c:pt idx="237">
                  <c:v>77.34422176276011</c:v>
                </c:pt>
                <c:pt idx="238">
                  <c:v>78.02782240254395</c:v>
                </c:pt>
                <c:pt idx="239">
                  <c:v>78.70665295965983</c:v>
                </c:pt>
                <c:pt idx="240">
                  <c:v>79.38085245451578</c:v>
                </c:pt>
                <c:pt idx="241">
                  <c:v>80.05055759261097</c:v>
                </c:pt>
                <c:pt idx="242">
                  <c:v>80.71590277475353</c:v>
                </c:pt>
                <c:pt idx="243">
                  <c:v>81.37702011121188</c:v>
                </c:pt>
                <c:pt idx="244">
                  <c:v>82.03403943937167</c:v>
                </c:pt>
                <c:pt idx="245">
                  <c:v>82.68708834450418</c:v>
                </c:pt>
                <c:pt idx="246">
                  <c:v>83.33629218328068</c:v>
                </c:pt>
                <c:pt idx="247">
                  <c:v>83.98177410969616</c:v>
                </c:pt>
                <c:pt idx="248">
                  <c:v>84.62365510309161</c:v>
                </c:pt>
                <c:pt idx="249">
                  <c:v>85.26205399799024</c:v>
                </c:pt>
                <c:pt idx="250">
                  <c:v>85.89708751548372</c:v>
                </c:pt>
                <c:pt idx="251">
                  <c:v>86.5288702959288</c:v>
                </c:pt>
                <c:pt idx="252">
                  <c:v>87.15751493273277</c:v>
                </c:pt>
                <c:pt idx="253">
                  <c:v>87.78313200702546</c:v>
                </c:pt>
                <c:pt idx="254">
                  <c:v>88.40583012303364</c:v>
                </c:pt>
                <c:pt idx="255">
                  <c:v>89.02571594398776</c:v>
                </c:pt>
                <c:pt idx="256">
                  <c:v>89.64289422840845</c:v>
                </c:pt>
                <c:pt idx="257">
                  <c:v>90.25746786663191</c:v>
                </c:pt>
                <c:pt idx="258">
                  <c:v>90.86953791744692</c:v>
                </c:pt>
                <c:pt idx="259">
                  <c:v>91.47920364472829</c:v>
                </c:pt>
                <c:pt idx="260">
                  <c:v>92.08656255396095</c:v>
                </c:pt>
                <c:pt idx="261">
                  <c:v>92.69171042856149</c:v>
                </c:pt>
                <c:pt idx="262">
                  <c:v>93.29474136590999</c:v>
                </c:pt>
                <c:pt idx="263">
                  <c:v>93.89574781301597</c:v>
                </c:pt>
                <c:pt idx="264">
                  <c:v>94.4948206017491</c:v>
                </c:pt>
                <c:pt idx="265">
                  <c:v>95.09204898357135</c:v>
                </c:pt>
                <c:pt idx="266">
                  <c:v>95.68752066371641</c:v>
                </c:pt>
                <c:pt idx="267">
                  <c:v>96.28132183476518</c:v>
                </c:pt>
                <c:pt idx="268">
                  <c:v>96.87353720957383</c:v>
                </c:pt>
                <c:pt idx="269">
                  <c:v>97.46425005351469</c:v>
                </c:pt>
                <c:pt idx="270">
                  <c:v>98.05354221599488</c:v>
                </c:pt>
                <c:pt idx="271">
                  <c:v>98.64149416122252</c:v>
                </c:pt>
                <c:pt idx="272">
                  <c:v>99.22818499819309</c:v>
                </c:pt>
                <c:pt idx="273">
                  <c:v>99.81369250987227</c:v>
                </c:pt>
                <c:pt idx="274">
                  <c:v>100.39809318155528</c:v>
                </c:pt>
                <c:pt idx="275">
                  <c:v>100.98146222838406</c:v>
                </c:pt>
                <c:pt idx="276">
                  <c:v>101.56387362200816</c:v>
                </c:pt>
                <c:pt idx="277">
                  <c:v>102.14540011637573</c:v>
                </c:pt>
                <c:pt idx="278">
                  <c:v>102.72611327264369</c:v>
                </c:pt>
                <c:pt idx="279">
                  <c:v>103.30608348319792</c:v>
                </c:pt>
                <c:pt idx="280">
                  <c:v>103.88537999478231</c:v>
                </c:pt>
                <c:pt idx="281">
                  <c:v>104.46407093070874</c:v>
                </c:pt>
                <c:pt idx="282">
                  <c:v>105.0422233121812</c:v>
                </c:pt>
                <c:pt idx="283">
                  <c:v>105.61990307869817</c:v>
                </c:pt>
                <c:pt idx="284">
                  <c:v>106.19717510753722</c:v>
                </c:pt>
                <c:pt idx="285">
                  <c:v>106.7741032323376</c:v>
                </c:pt>
                <c:pt idx="286">
                  <c:v>107.35075026075565</c:v>
                </c:pt>
                <c:pt idx="287">
                  <c:v>107.92717799122447</c:v>
                </c:pt>
                <c:pt idx="288">
                  <c:v>108.50344722877853</c:v>
                </c:pt>
                <c:pt idx="289">
                  <c:v>109.0796177999836</c:v>
                </c:pt>
                <c:pt idx="290">
                  <c:v>109.65574856695183</c:v>
                </c:pt>
                <c:pt idx="291">
                  <c:v>110.23189744045189</c:v>
                </c:pt>
                <c:pt idx="292">
                  <c:v>110.80812139211675</c:v>
                </c:pt>
                <c:pt idx="293">
                  <c:v>111.38447646575298</c:v>
                </c:pt>
                <c:pt idx="294">
                  <c:v>111.96101778775531</c:v>
                </c:pt>
                <c:pt idx="295">
                  <c:v>112.53779957663185</c:v>
                </c:pt>
                <c:pt idx="296">
                  <c:v>113.11487515164437</c:v>
                </c:pt>
                <c:pt idx="297">
                  <c:v>113.69229694056925</c:v>
                </c:pt>
                <c:pt idx="298">
                  <c:v>114.27011648658501</c:v>
                </c:pt>
                <c:pt idx="299">
                  <c:v>114.84838445429222</c:v>
                </c:pt>
                <c:pt idx="300">
                  <c:v>115.42715063487248</c:v>
                </c:pt>
                <c:pt idx="301">
                  <c:v>116.00646395039385</c:v>
                </c:pt>
                <c:pt idx="302">
                  <c:v>116.58637245726891</c:v>
                </c:pt>
                <c:pt idx="303">
                  <c:v>117.16692334887452</c:v>
                </c:pt>
                <c:pt idx="304">
                  <c:v>117.74816295734041</c:v>
                </c:pt>
                <c:pt idx="305">
                  <c:v>118.33013675451596</c:v>
                </c:pt>
                <c:pt idx="306">
                  <c:v>118.91288935212377</c:v>
                </c:pt>
                <c:pt idx="307">
                  <c:v>119.49646450111044</c:v>
                </c:pt>
                <c:pt idx="308">
                  <c:v>120.08090509020414</c:v>
                </c:pt>
                <c:pt idx="309">
                  <c:v>120.66625314369013</c:v>
                </c:pt>
                <c:pt idx="310">
                  <c:v>121.25254981841584</c:v>
                </c:pt>
                <c:pt idx="311">
                  <c:v>121.83983540003791</c:v>
                </c:pt>
                <c:pt idx="312">
                  <c:v>122.42814929852366</c:v>
                </c:pt>
                <c:pt idx="313">
                  <c:v>123.0175300429214</c:v>
                </c:pt>
                <c:pt idx="314">
                  <c:v>123.60801527541335</c:v>
                </c:pt>
                <c:pt idx="315">
                  <c:v>124.19964174466799</c:v>
                </c:pt>
                <c:pt idx="316">
                  <c:v>124.79244529850665</c:v>
                </c:pt>
                <c:pt idx="317">
                  <c:v>125.3864608759033</c:v>
                </c:pt>
                <c:pt idx="318">
                  <c:v>125.98172249833488</c:v>
                </c:pt>
                <c:pt idx="319">
                  <c:v>126.57826326050235</c:v>
                </c:pt>
                <c:pt idx="320">
                  <c:v>127.17611532044309</c:v>
                </c:pt>
              </c:numCache>
            </c:numRef>
          </c:xVal>
          <c:yVal>
            <c:numRef>
              <c:f>Winkeleingabe!$N$24:$N$344</c:f>
              <c:numCache>
                <c:ptCount val="321"/>
                <c:pt idx="0">
                  <c:v>3.4883448245292072</c:v>
                </c:pt>
                <c:pt idx="1">
                  <c:v>3.832456772897597</c:v>
                </c:pt>
                <c:pt idx="2">
                  <c:v>4.179240698598132</c:v>
                </c:pt>
                <c:pt idx="3">
                  <c:v>4.5286532549321175</c:v>
                </c:pt>
                <c:pt idx="4">
                  <c:v>4.880651197209642</c:v>
                </c:pt>
                <c:pt idx="5">
                  <c:v>5.235191385586308</c:v>
                </c:pt>
                <c:pt idx="6">
                  <c:v>5.592230787377869</c:v>
                </c:pt>
                <c:pt idx="7">
                  <c:v>5.951726478859217</c:v>
                </c:pt>
                <c:pt idx="8">
                  <c:v>6.313635646553941</c:v>
                </c:pt>
                <c:pt idx="9">
                  <c:v>6.67791558802128</c:v>
                </c:pt>
                <c:pt idx="10">
                  <c:v>7.044523712146236</c:v>
                </c:pt>
                <c:pt idx="11">
                  <c:v>7.413417538939269</c:v>
                </c:pt>
                <c:pt idx="12">
                  <c:v>7.784554698851508</c:v>
                </c:pt>
                <c:pt idx="13">
                  <c:v>8.157892931611268</c:v>
                </c:pt>
                <c:pt idx="14">
                  <c:v>8.533390084587367</c:v>
                </c:pt>
                <c:pt idx="15">
                  <c:v>8.911004110684743</c:v>
                </c:pt>
                <c:pt idx="16">
                  <c:v>9.290693065777257</c:v>
                </c:pt>
                <c:pt idx="17">
                  <c:v>9.672415105682616</c:v>
                </c:pt>
                <c:pt idx="18">
                  <c:v>10.056128482683842</c:v>
                </c:pt>
                <c:pt idx="19">
                  <c:v>10.441791541601335</c:v>
                </c:pt>
                <c:pt idx="20">
                  <c:v>10.829362715419455</c:v>
                </c:pt>
                <c:pt idx="21">
                  <c:v>11.218800520470984</c:v>
                </c:pt>
                <c:pt idx="22">
                  <c:v>11.610063551182398</c:v>
                </c:pt>
                <c:pt idx="23">
                  <c:v>12.003110474382703</c:v>
                </c:pt>
                <c:pt idx="24">
                  <c:v>12.39790002317802</c:v>
                </c:pt>
                <c:pt idx="25">
                  <c:v>12.79439099039342</c:v>
                </c:pt>
                <c:pt idx="26">
                  <c:v>13.192542221583714</c:v>
                </c:pt>
                <c:pt idx="27">
                  <c:v>13.592312607613687</c:v>
                </c:pt>
                <c:pt idx="28">
                  <c:v>13.993661076808168</c:v>
                </c:pt>
                <c:pt idx="29">
                  <c:v>14.396546586671988</c:v>
                </c:pt>
                <c:pt idx="30">
                  <c:v>14.80092811517913</c:v>
                </c:pt>
                <c:pt idx="31">
                  <c:v>15.206764651629221</c:v>
                </c:pt>
                <c:pt idx="32">
                  <c:v>15.614015187070853</c:v>
                </c:pt>
                <c:pt idx="33">
                  <c:v>16.022638704288667</c:v>
                </c:pt>
                <c:pt idx="34">
                  <c:v>16.432594167351308</c:v>
                </c:pt>
                <c:pt idx="35">
                  <c:v>16.843840510717484</c:v>
                </c:pt>
                <c:pt idx="36">
                  <c:v>17.25633662789573</c:v>
                </c:pt>
                <c:pt idx="37">
                  <c:v>17.67004135965354</c:v>
                </c:pt>
                <c:pt idx="38">
                  <c:v>18.08491348177083</c:v>
                </c:pt>
                <c:pt idx="39">
                  <c:v>18.500911692331915</c:v>
                </c:pt>
                <c:pt idx="40">
                  <c:v>18.917994598549804</c:v>
                </c:pt>
                <c:pt idx="41">
                  <c:v>19.336120703116173</c:v>
                </c:pt>
                <c:pt idx="42">
                  <c:v>19.75524839006899</c:v>
                </c:pt>
                <c:pt idx="43">
                  <c:v>20.175335910170457</c:v>
                </c:pt>
                <c:pt idx="44">
                  <c:v>20.596341365785868</c:v>
                </c:pt>
                <c:pt idx="45">
                  <c:v>21.018222695254554</c:v>
                </c:pt>
                <c:pt idx="46">
                  <c:v>21.44093765674301</c:v>
                </c:pt>
                <c:pt idx="47">
                  <c:v>21.864443811569277</c:v>
                </c:pt>
                <c:pt idx="48">
                  <c:v>22.288698506988112</c:v>
                </c:pt>
                <c:pt idx="49">
                  <c:v>22.71365885842452</c:v>
                </c:pt>
                <c:pt idx="50">
                  <c:v>23.139281731144052</c:v>
                </c:pt>
                <c:pt idx="51">
                  <c:v>23.56552372134643</c:v>
                </c:pt>
                <c:pt idx="52">
                  <c:v>23.992341136669367</c:v>
                </c:pt>
                <c:pt idx="53">
                  <c:v>24.419689976088506</c:v>
                </c:pt>
                <c:pt idx="54">
                  <c:v>24.84752590919876</c:v>
                </c:pt>
                <c:pt idx="55">
                  <c:v>25.275804254862333</c:v>
                </c:pt>
                <c:pt idx="56">
                  <c:v>25.704479959207582</c:v>
                </c:pt>
                <c:pt idx="57">
                  <c:v>26.133507572962834</c:v>
                </c:pt>
                <c:pt idx="58">
                  <c:v>26.5628412281087</c:v>
                </c:pt>
                <c:pt idx="59">
                  <c:v>26.992434613832028</c:v>
                </c:pt>
                <c:pt idx="60">
                  <c:v>27.422240951764383</c:v>
                </c:pt>
                <c:pt idx="61">
                  <c:v>27.852212970487663</c:v>
                </c:pt>
                <c:pt idx="62">
                  <c:v>28.282302879288856</c:v>
                </c:pt>
                <c:pt idx="63">
                  <c:v>28.712462341146637</c:v>
                </c:pt>
                <c:pt idx="64">
                  <c:v>29.142642444931198</c:v>
                </c:pt>
                <c:pt idx="65">
                  <c:v>29.572793676799996</c:v>
                </c:pt>
                <c:pt idx="66">
                  <c:v>30.00286589077118</c:v>
                </c:pt>
                <c:pt idx="67">
                  <c:v>30.432808278457333</c:v>
                </c:pt>
                <c:pt idx="68">
                  <c:v>30.862569337941938</c:v>
                </c:pt>
                <c:pt idx="69">
                  <c:v>31.292096841782026</c:v>
                </c:pt>
                <c:pt idx="70">
                  <c:v>31.7213378041206</c:v>
                </c:pt>
                <c:pt idx="71">
                  <c:v>32.15023844689353</c:v>
                </c:pt>
                <c:pt idx="72">
                  <c:v>32.57874416511634</c:v>
                </c:pt>
                <c:pt idx="73">
                  <c:v>33.00679949123768</c:v>
                </c:pt>
                <c:pt idx="74">
                  <c:v>33.43434805854759</c:v>
                </c:pt>
                <c:pt idx="75">
                  <c:v>33.86133256363044</c:v>
                </c:pt>
                <c:pt idx="76">
                  <c:v>34.28769472785415</c:v>
                </c:pt>
                <c:pt idx="77">
                  <c:v>34.713375257889844</c:v>
                </c:pt>
                <c:pt idx="78">
                  <c:v>35.13831380525835</c:v>
                </c:pt>
                <c:pt idx="79">
                  <c:v>35.56244892490341</c:v>
                </c:pt>
                <c:pt idx="80">
                  <c:v>35.985718032794125</c:v>
                </c:pt>
                <c:pt idx="81">
                  <c:v>36.40805736256386</c:v>
                </c:pt>
                <c:pt idx="82">
                  <c:v>36.829401921196265</c:v>
                </c:pt>
                <c:pt idx="83">
                  <c:v>37.24968544377448</c:v>
                </c:pt>
                <c:pt idx="84">
                  <c:v>37.66884034731502</c:v>
                </c:pt>
                <c:pt idx="85">
                  <c:v>38.086797683713115</c:v>
                </c:pt>
                <c:pt idx="86">
                  <c:v>38.503487091834614</c:v>
                </c:pt>
                <c:pt idx="87">
                  <c:v>38.91883674879441</c:v>
                </c:pt>
                <c:pt idx="88">
                  <c:v>39.33277332047254</c:v>
                </c:pt>
                <c:pt idx="89">
                  <c:v>39.745221911326105</c:v>
                </c:pt>
                <c:pt idx="90">
                  <c:v>40.15610601356588</c:v>
                </c:pt>
                <c:pt idx="91">
                  <c:v>40.56534745577715</c:v>
                </c:pt>
                <c:pt idx="92">
                  <c:v>40.97286635107707</c:v>
                </c:pt>
                <c:pt idx="93">
                  <c:v>41.37858104491268</c:v>
                </c:pt>
                <c:pt idx="94">
                  <c:v>41.78240806261928</c:v>
                </c:pt>
                <c:pt idx="95">
                  <c:v>42.184262056873536</c:v>
                </c:pt>
                <c:pt idx="96">
                  <c:v>42.58405575519238</c:v>
                </c:pt>
                <c:pt idx="97">
                  <c:v>42.981699907648164</c:v>
                </c:pt>
                <c:pt idx="98">
                  <c:v>43.37710323498806</c:v>
                </c:pt>
                <c:pt idx="99">
                  <c:v>43.77017237736892</c:v>
                </c:pt>
                <c:pt idx="100">
                  <c:v>44.16081184393978</c:v>
                </c:pt>
                <c:pt idx="101">
                  <c:v>44.54892396352884</c:v>
                </c:pt>
                <c:pt idx="102">
                  <c:v>44.9344088367178</c:v>
                </c:pt>
                <c:pt idx="103">
                  <c:v>45.31716428961277</c:v>
                </c:pt>
                <c:pt idx="104">
                  <c:v>45.69708582965075</c:v>
                </c:pt>
                <c:pt idx="105">
                  <c:v>46.074066603810145</c:v>
                </c:pt>
                <c:pt idx="106">
                  <c:v>46.44799735962587</c:v>
                </c:pt>
                <c:pt idx="107">
                  <c:v>46.81876640944302</c:v>
                </c:pt>
                <c:pt idx="108">
                  <c:v>47.186259598376616</c:v>
                </c:pt>
                <c:pt idx="109">
                  <c:v>47.55036027648129</c:v>
                </c:pt>
                <c:pt idx="110">
                  <c:v>47.910949275670255</c:v>
                </c:pt>
                <c:pt idx="111">
                  <c:v>48.26790489196004</c:v>
                </c:pt>
                <c:pt idx="112">
                  <c:v>48.62110287365467</c:v>
                </c:pt>
                <c:pt idx="113">
                  <c:v>48.97041641611947</c:v>
                </c:pt>
                <c:pt idx="114">
                  <c:v>49.31571616383165</c:v>
                </c:pt>
                <c:pt idx="115">
                  <c:v>49.65687022042939</c:v>
                </c:pt>
                <c:pt idx="116">
                  <c:v>49.993744167514876</c:v>
                </c:pt>
                <c:pt idx="117">
                  <c:v>50.326201092998076</c:v>
                </c:pt>
                <c:pt idx="118">
                  <c:v>50.654101629795214</c:v>
                </c:pt>
                <c:pt idx="119">
                  <c:v>50.977304005720306</c:v>
                </c:pt>
                <c:pt idx="120">
                  <c:v>51.29566410542636</c:v>
                </c:pt>
                <c:pt idx="121">
                  <c:v>51.6090355452655</c:v>
                </c:pt>
                <c:pt idx="122">
                  <c:v>51.91726976194244</c:v>
                </c:pt>
                <c:pt idx="123">
                  <c:v>52.22021611583435</c:v>
                </c:pt>
                <c:pt idx="124">
                  <c:v>52.51772200983375</c:v>
                </c:pt>
                <c:pt idx="125">
                  <c:v>52.809633024551644</c:v>
                </c:pt>
                <c:pt idx="126">
                  <c:v>53.09579307067909</c:v>
                </c:pt>
                <c:pt idx="127">
                  <c:v>53.37604455925717</c:v>
                </c:pt>
                <c:pt idx="128">
                  <c:v>53.6502285905402</c:v>
                </c:pt>
                <c:pt idx="129">
                  <c:v>53.918185162056695</c:v>
                </c:pt>
                <c:pt idx="130">
                  <c:v>54.179753396374295</c:v>
                </c:pt>
                <c:pt idx="131">
                  <c:v>54.434771788959154</c:v>
                </c:pt>
                <c:pt idx="132">
                  <c:v>54.683078476385035</c:v>
                </c:pt>
                <c:pt idx="133">
                  <c:v>54.92451152499301</c:v>
                </c:pt>
                <c:pt idx="134">
                  <c:v>55.15890923992901</c:v>
                </c:pt>
                <c:pt idx="135">
                  <c:v>55.38611049429323</c:v>
                </c:pt>
                <c:pt idx="136">
                  <c:v>55.605955077923674</c:v>
                </c:pt>
                <c:pt idx="137">
                  <c:v>55.81828406510775</c:v>
                </c:pt>
                <c:pt idx="138">
                  <c:v>56.02294020027102</c:v>
                </c:pt>
                <c:pt idx="139">
                  <c:v>56.219768300434346</c:v>
                </c:pt>
                <c:pt idx="140">
                  <c:v>56.40861567296335</c:v>
                </c:pt>
                <c:pt idx="141">
                  <c:v>56.58933254685931</c:v>
                </c:pt>
                <c:pt idx="142">
                  <c:v>56.7617725155633</c:v>
                </c:pt>
                <c:pt idx="143">
                  <c:v>56.925792988970656</c:v>
                </c:pt>
                <c:pt idx="144">
                  <c:v>57.081255652086064</c:v>
                </c:pt>
                <c:pt idx="145">
                  <c:v>57.228026927494234</c:v>
                </c:pt>
                <c:pt idx="146">
                  <c:v>57.36597843858749</c:v>
                </c:pt>
                <c:pt idx="147">
                  <c:v>57.4949874702809</c:v>
                </c:pt>
                <c:pt idx="148">
                  <c:v>57.61493742376818</c:v>
                </c:pt>
                <c:pt idx="149">
                  <c:v>57.725718261730734</c:v>
                </c:pt>
                <c:pt idx="150">
                  <c:v>57.827226940314326</c:v>
                </c:pt>
                <c:pt idx="151">
                  <c:v>57.919367824140124</c:v>
                </c:pt>
                <c:pt idx="152">
                  <c:v>58.00205308061759</c:v>
                </c:pt>
                <c:pt idx="153">
                  <c:v>58.07520304988834</c:v>
                </c:pt>
                <c:pt idx="154">
                  <c:v>58.13874658684411</c:v>
                </c:pt>
                <c:pt idx="155">
                  <c:v>58.192621371839465</c:v>
                </c:pt>
                <c:pt idx="156">
                  <c:v>58.236774186951244</c:v>
                </c:pt>
                <c:pt idx="157">
                  <c:v>58.271161154926546</c:v>
                </c:pt>
                <c:pt idx="158">
                  <c:v>58.2957479383019</c:v>
                </c:pt>
                <c:pt idx="159">
                  <c:v>58.3105098965643</c:v>
                </c:pt>
                <c:pt idx="160">
                  <c:v>58.31543219965319</c:v>
                </c:pt>
                <c:pt idx="161">
                  <c:v>58.3105098965643</c:v>
                </c:pt>
                <c:pt idx="162">
                  <c:v>58.2957479383019</c:v>
                </c:pt>
                <c:pt idx="163">
                  <c:v>58.271161154926546</c:v>
                </c:pt>
                <c:pt idx="164">
                  <c:v>58.236774186951244</c:v>
                </c:pt>
                <c:pt idx="165">
                  <c:v>58.192621371839465</c:v>
                </c:pt>
                <c:pt idx="166">
                  <c:v>58.13874658684411</c:v>
                </c:pt>
                <c:pt idx="167">
                  <c:v>58.07520304988834</c:v>
                </c:pt>
                <c:pt idx="168">
                  <c:v>58.00205308061759</c:v>
                </c:pt>
                <c:pt idx="169">
                  <c:v>57.919367824140124</c:v>
                </c:pt>
                <c:pt idx="170">
                  <c:v>57.827226940314326</c:v>
                </c:pt>
                <c:pt idx="171">
                  <c:v>57.725718261730734</c:v>
                </c:pt>
                <c:pt idx="172">
                  <c:v>57.61493742376818</c:v>
                </c:pt>
                <c:pt idx="173">
                  <c:v>57.4949874702809</c:v>
                </c:pt>
                <c:pt idx="174">
                  <c:v>57.36597843858749</c:v>
                </c:pt>
                <c:pt idx="175">
                  <c:v>57.228026927494234</c:v>
                </c:pt>
                <c:pt idx="176">
                  <c:v>57.081255652086064</c:v>
                </c:pt>
                <c:pt idx="177">
                  <c:v>56.925792988970656</c:v>
                </c:pt>
                <c:pt idx="178">
                  <c:v>56.7617725155633</c:v>
                </c:pt>
                <c:pt idx="179">
                  <c:v>56.58933254685931</c:v>
                </c:pt>
                <c:pt idx="180">
                  <c:v>56.40861567296335</c:v>
                </c:pt>
                <c:pt idx="181">
                  <c:v>56.219768300434346</c:v>
                </c:pt>
                <c:pt idx="182">
                  <c:v>56.02294020027102</c:v>
                </c:pt>
                <c:pt idx="183">
                  <c:v>55.81828406510775</c:v>
                </c:pt>
                <c:pt idx="184">
                  <c:v>55.605955077923674</c:v>
                </c:pt>
                <c:pt idx="185">
                  <c:v>55.38611049429323</c:v>
                </c:pt>
                <c:pt idx="186">
                  <c:v>55.15890923992901</c:v>
                </c:pt>
                <c:pt idx="187">
                  <c:v>54.92451152499301</c:v>
                </c:pt>
                <c:pt idx="188">
                  <c:v>54.683078476385035</c:v>
                </c:pt>
                <c:pt idx="189">
                  <c:v>54.434771788959154</c:v>
                </c:pt>
                <c:pt idx="190">
                  <c:v>54.179753396374295</c:v>
                </c:pt>
                <c:pt idx="191">
                  <c:v>53.918185162056695</c:v>
                </c:pt>
                <c:pt idx="192">
                  <c:v>53.6502285905402</c:v>
                </c:pt>
                <c:pt idx="193">
                  <c:v>53.37604455925717</c:v>
                </c:pt>
                <c:pt idx="194">
                  <c:v>53.09579307067909</c:v>
                </c:pt>
                <c:pt idx="195">
                  <c:v>52.809633024551644</c:v>
                </c:pt>
                <c:pt idx="196">
                  <c:v>52.51772200983375</c:v>
                </c:pt>
                <c:pt idx="197">
                  <c:v>52.22021611583435</c:v>
                </c:pt>
                <c:pt idx="198">
                  <c:v>51.91726976194244</c:v>
                </c:pt>
                <c:pt idx="199">
                  <c:v>51.6090355452655</c:v>
                </c:pt>
                <c:pt idx="200">
                  <c:v>51.29566410542648</c:v>
                </c:pt>
                <c:pt idx="201">
                  <c:v>50.977304005720434</c:v>
                </c:pt>
                <c:pt idx="202">
                  <c:v>50.65410162979534</c:v>
                </c:pt>
                <c:pt idx="203">
                  <c:v>50.32620109299819</c:v>
                </c:pt>
                <c:pt idx="204">
                  <c:v>49.99374416751501</c:v>
                </c:pt>
                <c:pt idx="205">
                  <c:v>49.656870220429525</c:v>
                </c:pt>
                <c:pt idx="206">
                  <c:v>49.31571616383179</c:v>
                </c:pt>
                <c:pt idx="207">
                  <c:v>48.970416416119605</c:v>
                </c:pt>
                <c:pt idx="208">
                  <c:v>48.6211028736548</c:v>
                </c:pt>
                <c:pt idx="209">
                  <c:v>48.2679048919602</c:v>
                </c:pt>
                <c:pt idx="210">
                  <c:v>47.910949275670404</c:v>
                </c:pt>
                <c:pt idx="211">
                  <c:v>47.550360276481435</c:v>
                </c:pt>
                <c:pt idx="212">
                  <c:v>47.18625959837676</c:v>
                </c:pt>
                <c:pt idx="213">
                  <c:v>46.818766409443164</c:v>
                </c:pt>
                <c:pt idx="214">
                  <c:v>46.44799735962604</c:v>
                </c:pt>
                <c:pt idx="215">
                  <c:v>46.074066603810294</c:v>
                </c:pt>
                <c:pt idx="216">
                  <c:v>45.6970858296509</c:v>
                </c:pt>
                <c:pt idx="217">
                  <c:v>45.317164289612926</c:v>
                </c:pt>
                <c:pt idx="218">
                  <c:v>44.93440883671794</c:v>
                </c:pt>
                <c:pt idx="219">
                  <c:v>44.548923963529006</c:v>
                </c:pt>
                <c:pt idx="220">
                  <c:v>44.160811843939946</c:v>
                </c:pt>
                <c:pt idx="221">
                  <c:v>43.77017237736908</c:v>
                </c:pt>
                <c:pt idx="222">
                  <c:v>43.37710323498821</c:v>
                </c:pt>
                <c:pt idx="223">
                  <c:v>42.98169990764831</c:v>
                </c:pt>
                <c:pt idx="224">
                  <c:v>42.58405575519256</c:v>
                </c:pt>
                <c:pt idx="225">
                  <c:v>42.184262056873685</c:v>
                </c:pt>
                <c:pt idx="226">
                  <c:v>41.78240806261944</c:v>
                </c:pt>
                <c:pt idx="227">
                  <c:v>41.378581044912835</c:v>
                </c:pt>
                <c:pt idx="228">
                  <c:v>40.97286635107723</c:v>
                </c:pt>
                <c:pt idx="229">
                  <c:v>40.565347455777335</c:v>
                </c:pt>
                <c:pt idx="230">
                  <c:v>40.15610601356604</c:v>
                </c:pt>
                <c:pt idx="231">
                  <c:v>39.74522191132626</c:v>
                </c:pt>
                <c:pt idx="232">
                  <c:v>39.332773320472704</c:v>
                </c:pt>
                <c:pt idx="233">
                  <c:v>38.918836748794575</c:v>
                </c:pt>
                <c:pt idx="234">
                  <c:v>38.503487091834806</c:v>
                </c:pt>
                <c:pt idx="235">
                  <c:v>38.08679768371328</c:v>
                </c:pt>
                <c:pt idx="236">
                  <c:v>37.66884034731509</c:v>
                </c:pt>
                <c:pt idx="237">
                  <c:v>37.249685443774574</c:v>
                </c:pt>
                <c:pt idx="238">
                  <c:v>36.829401921196336</c:v>
                </c:pt>
                <c:pt idx="239">
                  <c:v>36.40805736256395</c:v>
                </c:pt>
                <c:pt idx="240">
                  <c:v>35.98571803279421</c:v>
                </c:pt>
                <c:pt idx="241">
                  <c:v>35.56244892490347</c:v>
                </c:pt>
                <c:pt idx="242">
                  <c:v>35.13831380525843</c:v>
                </c:pt>
                <c:pt idx="243">
                  <c:v>34.71337525788993</c:v>
                </c:pt>
                <c:pt idx="244">
                  <c:v>34.287694727854245</c:v>
                </c:pt>
                <c:pt idx="245">
                  <c:v>33.86133256363051</c:v>
                </c:pt>
                <c:pt idx="246">
                  <c:v>33.43434805854766</c:v>
                </c:pt>
                <c:pt idx="247">
                  <c:v>33.00679949123774</c:v>
                </c:pt>
                <c:pt idx="248">
                  <c:v>32.57874416511645</c:v>
                </c:pt>
                <c:pt idx="249">
                  <c:v>32.15023844689363</c:v>
                </c:pt>
                <c:pt idx="250">
                  <c:v>31.721337804120683</c:v>
                </c:pt>
                <c:pt idx="251">
                  <c:v>31.292096841782097</c:v>
                </c:pt>
                <c:pt idx="252">
                  <c:v>30.862569337942002</c:v>
                </c:pt>
                <c:pt idx="253">
                  <c:v>30.432808278457433</c:v>
                </c:pt>
                <c:pt idx="254">
                  <c:v>30.002865890771268</c:v>
                </c:pt>
                <c:pt idx="255">
                  <c:v>29.572793676800064</c:v>
                </c:pt>
                <c:pt idx="256">
                  <c:v>29.142642444931276</c:v>
                </c:pt>
                <c:pt idx="257">
                  <c:v>28.71246234114671</c:v>
                </c:pt>
                <c:pt idx="258">
                  <c:v>28.282302879288963</c:v>
                </c:pt>
                <c:pt idx="259">
                  <c:v>27.852212970487745</c:v>
                </c:pt>
                <c:pt idx="260">
                  <c:v>27.42224095176447</c:v>
                </c:pt>
                <c:pt idx="261">
                  <c:v>26.9924346138321</c:v>
                </c:pt>
                <c:pt idx="262">
                  <c:v>26.562841228108773</c:v>
                </c:pt>
                <c:pt idx="263">
                  <c:v>26.133507572962937</c:v>
                </c:pt>
                <c:pt idx="264">
                  <c:v>25.70447995920767</c:v>
                </c:pt>
                <c:pt idx="265">
                  <c:v>25.27580425486241</c:v>
                </c:pt>
                <c:pt idx="266">
                  <c:v>24.847525909198833</c:v>
                </c:pt>
                <c:pt idx="267">
                  <c:v>24.419689976088588</c:v>
                </c:pt>
                <c:pt idx="268">
                  <c:v>23.992341136669477</c:v>
                </c:pt>
                <c:pt idx="269">
                  <c:v>23.565523721346523</c:v>
                </c:pt>
                <c:pt idx="270">
                  <c:v>23.13928173114413</c:v>
                </c:pt>
                <c:pt idx="271">
                  <c:v>22.713658858424594</c:v>
                </c:pt>
                <c:pt idx="272">
                  <c:v>22.288698506988183</c:v>
                </c:pt>
                <c:pt idx="273">
                  <c:v>21.864443811569387</c:v>
                </c:pt>
                <c:pt idx="274">
                  <c:v>21.440937656743095</c:v>
                </c:pt>
                <c:pt idx="275">
                  <c:v>21.01822269525464</c:v>
                </c:pt>
                <c:pt idx="276">
                  <c:v>20.596341365785943</c:v>
                </c:pt>
                <c:pt idx="277">
                  <c:v>20.175335910170528</c:v>
                </c:pt>
                <c:pt idx="278">
                  <c:v>19.755248390069102</c:v>
                </c:pt>
                <c:pt idx="279">
                  <c:v>19.33612070311709</c:v>
                </c:pt>
                <c:pt idx="280">
                  <c:v>18.91799459854989</c:v>
                </c:pt>
                <c:pt idx="281">
                  <c:v>18.500911692331986</c:v>
                </c:pt>
                <c:pt idx="282">
                  <c:v>18.08491348177176</c:v>
                </c:pt>
                <c:pt idx="283">
                  <c:v>17.67004135965445</c:v>
                </c:pt>
                <c:pt idx="284">
                  <c:v>17.256336627896633</c:v>
                </c:pt>
                <c:pt idx="285">
                  <c:v>16.843840510717566</c:v>
                </c:pt>
                <c:pt idx="286">
                  <c:v>16.4325941673522</c:v>
                </c:pt>
                <c:pt idx="287">
                  <c:v>16.022638704289584</c:v>
                </c:pt>
                <c:pt idx="288">
                  <c:v>15.614015187071763</c:v>
                </c:pt>
                <c:pt idx="289">
                  <c:v>15.206764651630108</c:v>
                </c:pt>
                <c:pt idx="290">
                  <c:v>14.800928115180007</c:v>
                </c:pt>
                <c:pt idx="291">
                  <c:v>14.396546586672866</c:v>
                </c:pt>
                <c:pt idx="292">
                  <c:v>13.993661076808987</c:v>
                </c:pt>
                <c:pt idx="293">
                  <c:v>13.59231260761449</c:v>
                </c:pt>
                <c:pt idx="294">
                  <c:v>13.192542221584512</c:v>
                </c:pt>
                <c:pt idx="295">
                  <c:v>12.794390990394206</c:v>
                </c:pt>
                <c:pt idx="296">
                  <c:v>12.3979000231788</c:v>
                </c:pt>
                <c:pt idx="297">
                  <c:v>12.003110474383504</c:v>
                </c:pt>
                <c:pt idx="298">
                  <c:v>11.610063551183185</c:v>
                </c:pt>
                <c:pt idx="299">
                  <c:v>11.218800520471762</c:v>
                </c:pt>
                <c:pt idx="300">
                  <c:v>10.829362715420233</c:v>
                </c:pt>
                <c:pt idx="301">
                  <c:v>10.441791541602095</c:v>
                </c:pt>
                <c:pt idx="302">
                  <c:v>10.056128482684626</c:v>
                </c:pt>
                <c:pt idx="303">
                  <c:v>9.672415105683395</c:v>
                </c:pt>
                <c:pt idx="304">
                  <c:v>9.290693065778017</c:v>
                </c:pt>
                <c:pt idx="305">
                  <c:v>8.9110041106855</c:v>
                </c:pt>
                <c:pt idx="306">
                  <c:v>8.533390084588113</c:v>
                </c:pt>
                <c:pt idx="307">
                  <c:v>8.15789293161203</c:v>
                </c:pt>
                <c:pt idx="308">
                  <c:v>7.784554698852254</c:v>
                </c:pt>
                <c:pt idx="309">
                  <c:v>7.41341753894001</c:v>
                </c:pt>
                <c:pt idx="310">
                  <c:v>7.044523712146967</c:v>
                </c:pt>
                <c:pt idx="311">
                  <c:v>6.677915588022005</c:v>
                </c:pt>
                <c:pt idx="312">
                  <c:v>6.313635646554678</c:v>
                </c:pt>
                <c:pt idx="313">
                  <c:v>5.951726478859938</c:v>
                </c:pt>
                <c:pt idx="314">
                  <c:v>5.5922307873786</c:v>
                </c:pt>
                <c:pt idx="315">
                  <c:v>5.235191385587008</c:v>
                </c:pt>
                <c:pt idx="316">
                  <c:v>4.8806511972103355</c:v>
                </c:pt>
                <c:pt idx="317">
                  <c:v>4.5286532549328316</c:v>
                </c:pt>
                <c:pt idx="318">
                  <c:v>4.17924069859884</c:v>
                </c:pt>
                <c:pt idx="319">
                  <c:v>3.832456772898289</c:v>
                </c:pt>
                <c:pt idx="320">
                  <c:v>3.4883448245298796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Winkeleingabe!$L$21</c:f>
              <c:strCache>
                <c:ptCount val="1"/>
                <c:pt idx="0">
                  <c:v>Mai/Jul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Winkeleingabe!$M$24:$M$344</c:f>
              <c:numCache>
                <c:ptCount val="321"/>
                <c:pt idx="0">
                  <c:v>-125.64070617432048</c:v>
                </c:pt>
                <c:pt idx="1">
                  <c:v>-125.03062157810642</c:v>
                </c:pt>
                <c:pt idx="2">
                  <c:v>-124.42197969235701</c:v>
                </c:pt>
                <c:pt idx="3">
                  <c:v>-123.8147452767341</c:v>
                </c:pt>
                <c:pt idx="4">
                  <c:v>-123.20888215386847</c:v>
                </c:pt>
                <c:pt idx="5">
                  <c:v>-122.60435322292575</c:v>
                </c:pt>
                <c:pt idx="6">
                  <c:v>-122.00112047247431</c:v>
                </c:pt>
                <c:pt idx="7">
                  <c:v>-121.39914499263774</c:v>
                </c:pt>
                <c:pt idx="8">
                  <c:v>-120.79838698651636</c:v>
                </c:pt>
                <c:pt idx="9">
                  <c:v>-120.19880578086311</c:v>
                </c:pt>
                <c:pt idx="10">
                  <c:v>-119.60035983600125</c:v>
                </c:pt>
                <c:pt idx="11">
                  <c:v>-119.00300675497188</c:v>
                </c:pt>
                <c:pt idx="12">
                  <c:v>-118.40670329190088</c:v>
                </c:pt>
                <c:pt idx="13">
                  <c:v>-117.81140535957584</c:v>
                </c:pt>
                <c:pt idx="14">
                  <c:v>-117.21706803622504</c:v>
                </c:pt>
                <c:pt idx="15">
                  <c:v>-116.62364557149111</c:v>
                </c:pt>
                <c:pt idx="16">
                  <c:v>-116.03109139159312</c:v>
                </c:pt>
                <c:pt idx="17">
                  <c:v>-115.43935810367176</c:v>
                </c:pt>
                <c:pt idx="18">
                  <c:v>-114.84839749931358</c:v>
                </c:pt>
                <c:pt idx="19">
                  <c:v>-114.25816055725025</c:v>
                </c:pt>
                <c:pt idx="20">
                  <c:v>-113.66859744523035</c:v>
                </c:pt>
                <c:pt idx="21">
                  <c:v>-113.07965752106159</c:v>
                </c:pt>
                <c:pt idx="22">
                  <c:v>-112.49128933282209</c:v>
                </c:pt>
                <c:pt idx="23">
                  <c:v>-111.90344061824011</c:v>
                </c:pt>
                <c:pt idx="24">
                  <c:v>-111.31605830324222</c:v>
                </c:pt>
                <c:pt idx="25">
                  <c:v>-110.72908849967072</c:v>
                </c:pt>
                <c:pt idx="26">
                  <c:v>-110.14247650217145</c:v>
                </c:pt>
                <c:pt idx="27">
                  <c:v>-109.55616678425365</c:v>
                </c:pt>
                <c:pt idx="28">
                  <c:v>-108.97010299352515</c:v>
                </c:pt>
                <c:pt idx="29">
                  <c:v>-108.38422794610496</c:v>
                </c:pt>
                <c:pt idx="30">
                  <c:v>-107.79848362021737</c:v>
                </c:pt>
                <c:pt idx="31">
                  <c:v>-107.2128111489728</c:v>
                </c:pt>
                <c:pt idx="32">
                  <c:v>-106.62715081233868</c:v>
                </c:pt>
                <c:pt idx="33">
                  <c:v>-106.04144202830693</c:v>
                </c:pt>
                <c:pt idx="34">
                  <c:v>-105.45562334326475</c:v>
                </c:pt>
                <c:pt idx="35">
                  <c:v>-104.86963242157482</c:v>
                </c:pt>
                <c:pt idx="36">
                  <c:v>-104.28340603437337</c:v>
                </c:pt>
                <c:pt idx="37">
                  <c:v>-103.69688004759459</c:v>
                </c:pt>
                <c:pt idx="38">
                  <c:v>-103.10998940923076</c:v>
                </c:pt>
                <c:pt idx="39">
                  <c:v>-102.52266813583904</c:v>
                </c:pt>
                <c:pt idx="40">
                  <c:v>-101.93484929830603</c:v>
                </c:pt>
                <c:pt idx="41">
                  <c:v>-101.34646500688285</c:v>
                </c:pt>
                <c:pt idx="42">
                  <c:v>-100.75744639550501</c:v>
                </c:pt>
                <c:pt idx="43">
                  <c:v>-100.16772360541182</c:v>
                </c:pt>
                <c:pt idx="44">
                  <c:v>-99.57722576808246</c:v>
                </c:pt>
                <c:pt idx="45">
                  <c:v>-98.98588098750686</c:v>
                </c:pt>
                <c:pt idx="46">
                  <c:v>-98.39361632181128</c:v>
                </c:pt>
                <c:pt idx="47">
                  <c:v>-97.80035776426111</c:v>
                </c:pt>
                <c:pt idx="48">
                  <c:v>-97.20603022366399</c:v>
                </c:pt>
                <c:pt idx="49">
                  <c:v>-96.61055750420087</c:v>
                </c:pt>
                <c:pt idx="50">
                  <c:v>-96.01386228471233</c:v>
                </c:pt>
                <c:pt idx="51">
                  <c:v>-95.41586609747296</c:v>
                </c:pt>
                <c:pt idx="52">
                  <c:v>-94.81648930648714</c:v>
                </c:pt>
                <c:pt idx="53">
                  <c:v>-94.21565108534476</c:v>
                </c:pt>
                <c:pt idx="54">
                  <c:v>-93.6132693946772</c:v>
                </c:pt>
                <c:pt idx="55">
                  <c:v>-93.00926095925885</c:v>
                </c:pt>
                <c:pt idx="56">
                  <c:v>-92.403541244803</c:v>
                </c:pt>
                <c:pt idx="57">
                  <c:v>-91.79602443450544</c:v>
                </c:pt>
                <c:pt idx="58">
                  <c:v>-91.18662340539407</c:v>
                </c:pt>
                <c:pt idx="59">
                  <c:v>-90.57524970454777</c:v>
                </c:pt>
                <c:pt idx="60">
                  <c:v>-89.96181352525353</c:v>
                </c:pt>
                <c:pt idx="61">
                  <c:v>-89.34622368317702</c:v>
                </c:pt>
                <c:pt idx="62">
                  <c:v>-88.72838759262818</c:v>
                </c:pt>
                <c:pt idx="63">
                  <c:v>-88.10821124301036</c:v>
                </c:pt>
                <c:pt idx="64">
                  <c:v>-87.48559917554952</c:v>
                </c:pt>
                <c:pt idx="65">
                  <c:v>-86.86045446040767</c:v>
                </c:pt>
                <c:pt idx="66">
                  <c:v>-86.23267867429377</c:v>
                </c:pt>
                <c:pt idx="67">
                  <c:v>-85.602171878695</c:v>
                </c:pt>
                <c:pt idx="68">
                  <c:v>-84.96883259886059</c:v>
                </c:pt>
                <c:pt idx="69">
                  <c:v>-84.33255780368214</c:v>
                </c:pt>
                <c:pt idx="70">
                  <c:v>-83.69324288662509</c:v>
                </c:pt>
                <c:pt idx="71">
                  <c:v>-83.05078164787898</c:v>
                </c:pt>
                <c:pt idx="72">
                  <c:v>-82.40506627790668</c:v>
                </c:pt>
                <c:pt idx="73">
                  <c:v>-81.7559873425874</c:v>
                </c:pt>
                <c:pt idx="74">
                  <c:v>-81.1034337701625</c:v>
                </c:pt>
                <c:pt idx="75">
                  <c:v>-80.44729284020927</c:v>
                </c:pt>
                <c:pt idx="76">
                  <c:v>-79.78745017488485</c:v>
                </c:pt>
                <c:pt idx="77">
                  <c:v>-79.12378973269934</c:v>
                </c:pt>
                <c:pt idx="78">
                  <c:v>-78.4561938050971</c:v>
                </c:pt>
                <c:pt idx="79">
                  <c:v>-77.78454301614318</c:v>
                </c:pt>
                <c:pt idx="80">
                  <c:v>-77.10871632563486</c:v>
                </c:pt>
                <c:pt idx="81">
                  <c:v>-76.42859103597785</c:v>
                </c:pt>
                <c:pt idx="82">
                  <c:v>-75.74404280319081</c:v>
                </c:pt>
                <c:pt idx="83">
                  <c:v>-75.05494565242519</c:v>
                </c:pt>
                <c:pt idx="84">
                  <c:v>-74.3611719984124</c:v>
                </c:pt>
                <c:pt idx="85">
                  <c:v>-73.66259267127596</c:v>
                </c:pt>
                <c:pt idx="86">
                  <c:v>-72.95907694817177</c:v>
                </c:pt>
                <c:pt idx="87">
                  <c:v>-72.25049259125048</c:v>
                </c:pt>
                <c:pt idx="88">
                  <c:v>-71.53670589245876</c:v>
                </c:pt>
                <c:pt idx="89">
                  <c:v>-70.81758172573016</c:v>
                </c:pt>
                <c:pt idx="90">
                  <c:v>-70.0929836071416</c:v>
                </c:pt>
                <c:pt idx="91">
                  <c:v>-69.36277376364386</c:v>
                </c:pt>
                <c:pt idx="92">
                  <c:v>-68.62681321100094</c:v>
                </c:pt>
                <c:pt idx="93">
                  <c:v>-67.88496184160549</c:v>
                </c:pt>
                <c:pt idx="94">
                  <c:v>-67.13707852286359</c:v>
                </c:pt>
                <c:pt idx="95">
                  <c:v>-66.38302120687165</c:v>
                </c:pt>
                <c:pt idx="96">
                  <c:v>-65.62264705213457</c:v>
                </c:pt>
                <c:pt idx="97">
                  <c:v>-64.85581255809902</c:v>
                </c:pt>
                <c:pt idx="98">
                  <c:v>-64.08237371329884</c:v>
                </c:pt>
                <c:pt idx="99">
                  <c:v>-63.30218615792898</c:v>
                </c:pt>
                <c:pt idx="100">
                  <c:v>-62.51510536168249</c:v>
                </c:pt>
                <c:pt idx="101">
                  <c:v>-61.72098681769618</c:v>
                </c:pt>
                <c:pt idx="102">
                  <c:v>-60.91968625345894</c:v>
                </c:pt>
                <c:pt idx="103">
                  <c:v>-60.11105985953909</c:v>
                </c:pt>
                <c:pt idx="104">
                  <c:v>-59.29496453698143</c:v>
                </c:pt>
                <c:pt idx="105">
                  <c:v>-58.471258164213474</c:v>
                </c:pt>
                <c:pt idx="106">
                  <c:v>-57.639799884278524</c:v>
                </c:pt>
                <c:pt idx="107">
                  <c:v>-56.80045041318141</c:v>
                </c:pt>
                <c:pt idx="108">
                  <c:v>-55.9530723700924</c:v>
                </c:pt>
                <c:pt idx="109">
                  <c:v>-55.0975306300982</c:v>
                </c:pt>
                <c:pt idx="110">
                  <c:v>-54.23369270011991</c:v>
                </c:pt>
                <c:pt idx="111">
                  <c:v>-53.36142911853657</c:v>
                </c:pt>
                <c:pt idx="112">
                  <c:v>-52.48061387894857</c:v>
                </c:pt>
                <c:pt idx="113">
                  <c:v>-51.591124878400336</c:v>
                </c:pt>
                <c:pt idx="114">
                  <c:v>-50.69284439023965</c:v>
                </c:pt>
                <c:pt idx="115">
                  <c:v>-49.785659561635356</c:v>
                </c:pt>
                <c:pt idx="116">
                  <c:v>-48.86946293559344</c:v>
                </c:pt>
                <c:pt idx="117">
                  <c:v>-47.94415299710496</c:v>
                </c:pt>
                <c:pt idx="118">
                  <c:v>-47.00963474283608</c:v>
                </c:pt>
                <c:pt idx="119">
                  <c:v>-46.06582027351389</c:v>
                </c:pt>
                <c:pt idx="120">
                  <c:v>-45.11262940788553</c:v>
                </c:pt>
                <c:pt idx="121">
                  <c:v>-44.1499903168279</c:v>
                </c:pt>
                <c:pt idx="122">
                  <c:v>-43.177840175856865</c:v>
                </c:pt>
                <c:pt idx="123">
                  <c:v>-42.19612583393084</c:v>
                </c:pt>
                <c:pt idx="124">
                  <c:v>-41.20480449608412</c:v>
                </c:pt>
                <c:pt idx="125">
                  <c:v>-40.203844417018644</c:v>
                </c:pt>
                <c:pt idx="126">
                  <c:v>-39.19322560238735</c:v>
                </c:pt>
                <c:pt idx="127">
                  <c:v>-38.172940514074845</c:v>
                </c:pt>
                <c:pt idx="128">
                  <c:v>-37.14299477535504</c:v>
                </c:pt>
                <c:pt idx="129">
                  <c:v>-36.10340787137441</c:v>
                </c:pt>
                <c:pt idx="130">
                  <c:v>-35.05421383997831</c:v>
                </c:pt>
                <c:pt idx="131">
                  <c:v>-33.99546194748715</c:v>
                </c:pt>
                <c:pt idx="132">
                  <c:v>-32.92721734362381</c:v>
                </c:pt>
                <c:pt idx="133">
                  <c:v>-31.849561689429052</c:v>
                </c:pt>
                <c:pt idx="134">
                  <c:v>-30.762593751670238</c:v>
                </c:pt>
                <c:pt idx="135">
                  <c:v>-29.666429956957217</c:v>
                </c:pt>
                <c:pt idx="136">
                  <c:v>-28.56120489856379</c:v>
                </c:pt>
                <c:pt idx="137">
                  <c:v>-27.447071788786563</c:v>
                </c:pt>
                <c:pt idx="138">
                  <c:v>-26.324202849604262</c:v>
                </c:pt>
                <c:pt idx="139">
                  <c:v>-25.19278963440842</c:v>
                </c:pt>
                <c:pt idx="140">
                  <c:v>-24.05304327369598</c:v>
                </c:pt>
                <c:pt idx="141">
                  <c:v>-22.90519463783278</c:v>
                </c:pt>
                <c:pt idx="142">
                  <c:v>-21.74949441033685</c:v>
                </c:pt>
                <c:pt idx="143">
                  <c:v>-20.58621306559158</c:v>
                </c:pt>
                <c:pt idx="144">
                  <c:v>-19.415640745483877</c:v>
                </c:pt>
                <c:pt idx="145">
                  <c:v>-18.23808703016871</c:v>
                </c:pt>
                <c:pt idx="146">
                  <c:v>-17.05388059899841</c:v>
                </c:pt>
                <c:pt idx="147">
                  <c:v>-15.863368778606798</c:v>
                </c:pt>
                <c:pt idx="148">
                  <c:v>-14.666916976193663</c:v>
                </c:pt>
                <c:pt idx="149">
                  <c:v>-13.464907997217924</c:v>
                </c:pt>
                <c:pt idx="150">
                  <c:v>-12.257741247948626</c:v>
                </c:pt>
                <c:pt idx="151">
                  <c:v>-11.04583182462454</c:v>
                </c:pt>
                <c:pt idx="152">
                  <c:v>-9.82960949232786</c:v>
                </c:pt>
                <c:pt idx="153">
                  <c:v>-8.609517558041013</c:v>
                </c:pt>
                <c:pt idx="154">
                  <c:v>-7.386011643718863</c:v>
                </c:pt>
                <c:pt idx="155">
                  <c:v>-6.159558366549634</c:v>
                </c:pt>
                <c:pt idx="156">
                  <c:v>-4.930633934831681</c:v>
                </c:pt>
                <c:pt idx="157">
                  <c:v>-3.6997226690911704</c:v>
                </c:pt>
                <c:pt idx="158">
                  <c:v>-2.467315459143518</c:v>
                </c:pt>
                <c:pt idx="159">
                  <c:v>-1.2339081687085993</c:v>
                </c:pt>
                <c:pt idx="160">
                  <c:v>0</c:v>
                </c:pt>
                <c:pt idx="161">
                  <c:v>1.2339081687085993</c:v>
                </c:pt>
                <c:pt idx="162">
                  <c:v>2.467315459143518</c:v>
                </c:pt>
                <c:pt idx="163">
                  <c:v>3.6997226690911704</c:v>
                </c:pt>
                <c:pt idx="164">
                  <c:v>4.930633934831681</c:v>
                </c:pt>
                <c:pt idx="165">
                  <c:v>6.159558366549634</c:v>
                </c:pt>
                <c:pt idx="166">
                  <c:v>7.386011643718863</c:v>
                </c:pt>
                <c:pt idx="167">
                  <c:v>8.609517558041013</c:v>
                </c:pt>
                <c:pt idx="168">
                  <c:v>9.82960949232786</c:v>
                </c:pt>
                <c:pt idx="169">
                  <c:v>11.04583182462454</c:v>
                </c:pt>
                <c:pt idx="170">
                  <c:v>12.257741247948626</c:v>
                </c:pt>
                <c:pt idx="171">
                  <c:v>13.464907997217924</c:v>
                </c:pt>
                <c:pt idx="172">
                  <c:v>14.666916976193663</c:v>
                </c:pt>
                <c:pt idx="173">
                  <c:v>15.863368778606798</c:v>
                </c:pt>
                <c:pt idx="174">
                  <c:v>17.05388059899841</c:v>
                </c:pt>
                <c:pt idx="175">
                  <c:v>18.23808703016871</c:v>
                </c:pt>
                <c:pt idx="176">
                  <c:v>19.415640745483877</c:v>
                </c:pt>
                <c:pt idx="177">
                  <c:v>20.58621306559158</c:v>
                </c:pt>
                <c:pt idx="178">
                  <c:v>21.74949441033685</c:v>
                </c:pt>
                <c:pt idx="179">
                  <c:v>22.90519463783278</c:v>
                </c:pt>
                <c:pt idx="180">
                  <c:v>24.05304327369598</c:v>
                </c:pt>
                <c:pt idx="181">
                  <c:v>25.19278963440842</c:v>
                </c:pt>
                <c:pt idx="182">
                  <c:v>26.324202849604262</c:v>
                </c:pt>
                <c:pt idx="183">
                  <c:v>27.447071788786563</c:v>
                </c:pt>
                <c:pt idx="184">
                  <c:v>28.56120489856379</c:v>
                </c:pt>
                <c:pt idx="185">
                  <c:v>29.666429956957217</c:v>
                </c:pt>
                <c:pt idx="186">
                  <c:v>30.762593751670238</c:v>
                </c:pt>
                <c:pt idx="187">
                  <c:v>31.849561689429052</c:v>
                </c:pt>
                <c:pt idx="188">
                  <c:v>32.92721734362381</c:v>
                </c:pt>
                <c:pt idx="189">
                  <c:v>33.99546194748715</c:v>
                </c:pt>
                <c:pt idx="190">
                  <c:v>35.05421383997831</c:v>
                </c:pt>
                <c:pt idx="191">
                  <c:v>36.10340787137441</c:v>
                </c:pt>
                <c:pt idx="192">
                  <c:v>37.14299477535504</c:v>
                </c:pt>
                <c:pt idx="193">
                  <c:v>38.172940514074845</c:v>
                </c:pt>
                <c:pt idx="194">
                  <c:v>39.19322560238735</c:v>
                </c:pt>
                <c:pt idx="195">
                  <c:v>40.203844417018644</c:v>
                </c:pt>
                <c:pt idx="196">
                  <c:v>41.20480449608412</c:v>
                </c:pt>
                <c:pt idx="197">
                  <c:v>42.19612583393084</c:v>
                </c:pt>
                <c:pt idx="198">
                  <c:v>43.177840175856865</c:v>
                </c:pt>
                <c:pt idx="199">
                  <c:v>44.1499903168279</c:v>
                </c:pt>
                <c:pt idx="200">
                  <c:v>45.11262940788514</c:v>
                </c:pt>
                <c:pt idx="201">
                  <c:v>46.065820273513516</c:v>
                </c:pt>
                <c:pt idx="202">
                  <c:v>47.00963474283575</c:v>
                </c:pt>
                <c:pt idx="203">
                  <c:v>47.94415299710459</c:v>
                </c:pt>
                <c:pt idx="204">
                  <c:v>48.86946293559304</c:v>
                </c:pt>
                <c:pt idx="205">
                  <c:v>49.78565956163505</c:v>
                </c:pt>
                <c:pt idx="206">
                  <c:v>50.6928443902393</c:v>
                </c:pt>
                <c:pt idx="207">
                  <c:v>51.59112487839999</c:v>
                </c:pt>
                <c:pt idx="208">
                  <c:v>52.48061387894825</c:v>
                </c:pt>
                <c:pt idx="209">
                  <c:v>53.361429118536186</c:v>
                </c:pt>
                <c:pt idx="210">
                  <c:v>54.233692700119605</c:v>
                </c:pt>
                <c:pt idx="211">
                  <c:v>55.09753063009786</c:v>
                </c:pt>
                <c:pt idx="212">
                  <c:v>55.95307237009209</c:v>
                </c:pt>
                <c:pt idx="213">
                  <c:v>56.800450413181046</c:v>
                </c:pt>
                <c:pt idx="214">
                  <c:v>57.639799884278155</c:v>
                </c:pt>
                <c:pt idx="215">
                  <c:v>58.471258164213175</c:v>
                </c:pt>
                <c:pt idx="216">
                  <c:v>59.29496453698108</c:v>
                </c:pt>
                <c:pt idx="217">
                  <c:v>60.11105985953876</c:v>
                </c:pt>
                <c:pt idx="218">
                  <c:v>60.919686253458636</c:v>
                </c:pt>
                <c:pt idx="219">
                  <c:v>61.72098681769583</c:v>
                </c:pt>
                <c:pt idx="220">
                  <c:v>62.515105361682195</c:v>
                </c:pt>
                <c:pt idx="221">
                  <c:v>63.3021861579287</c:v>
                </c:pt>
                <c:pt idx="222">
                  <c:v>64.08237371329852</c:v>
                </c:pt>
                <c:pt idx="223">
                  <c:v>64.85581255809873</c:v>
                </c:pt>
                <c:pt idx="224">
                  <c:v>65.62264705213423</c:v>
                </c:pt>
                <c:pt idx="225">
                  <c:v>66.38302120687132</c:v>
                </c:pt>
                <c:pt idx="226">
                  <c:v>67.1370785228633</c:v>
                </c:pt>
                <c:pt idx="227">
                  <c:v>67.8849618416052</c:v>
                </c:pt>
                <c:pt idx="228">
                  <c:v>68.6268132110007</c:v>
                </c:pt>
                <c:pt idx="229">
                  <c:v>69.36277376364356</c:v>
                </c:pt>
                <c:pt idx="230">
                  <c:v>70.09298360714133</c:v>
                </c:pt>
                <c:pt idx="231">
                  <c:v>70.81758172572991</c:v>
                </c:pt>
                <c:pt idx="232">
                  <c:v>71.5367058924585</c:v>
                </c:pt>
                <c:pt idx="233">
                  <c:v>72.2504925912502</c:v>
                </c:pt>
                <c:pt idx="234">
                  <c:v>72.95907694817147</c:v>
                </c:pt>
                <c:pt idx="235">
                  <c:v>73.66259267127569</c:v>
                </c:pt>
                <c:pt idx="236">
                  <c:v>74.36117199841227</c:v>
                </c:pt>
                <c:pt idx="237">
                  <c:v>75.05494565242503</c:v>
                </c:pt>
                <c:pt idx="238">
                  <c:v>75.74404280319068</c:v>
                </c:pt>
                <c:pt idx="239">
                  <c:v>76.42859103597773</c:v>
                </c:pt>
                <c:pt idx="240">
                  <c:v>77.10871632563472</c:v>
                </c:pt>
                <c:pt idx="241">
                  <c:v>77.78454301614305</c:v>
                </c:pt>
                <c:pt idx="242">
                  <c:v>78.45619380509697</c:v>
                </c:pt>
                <c:pt idx="243">
                  <c:v>79.12378973269921</c:v>
                </c:pt>
                <c:pt idx="244">
                  <c:v>79.7874501748847</c:v>
                </c:pt>
                <c:pt idx="245">
                  <c:v>80.44729284020914</c:v>
                </c:pt>
                <c:pt idx="246">
                  <c:v>81.1034337701624</c:v>
                </c:pt>
                <c:pt idx="247">
                  <c:v>81.75598734258732</c:v>
                </c:pt>
                <c:pt idx="248">
                  <c:v>82.40506627790651</c:v>
                </c:pt>
                <c:pt idx="249">
                  <c:v>83.05078164787884</c:v>
                </c:pt>
                <c:pt idx="250">
                  <c:v>83.69324288662497</c:v>
                </c:pt>
                <c:pt idx="251">
                  <c:v>84.33255780368204</c:v>
                </c:pt>
                <c:pt idx="252">
                  <c:v>84.9688325988605</c:v>
                </c:pt>
                <c:pt idx="253">
                  <c:v>85.60217187869485</c:v>
                </c:pt>
                <c:pt idx="254">
                  <c:v>86.23267867429364</c:v>
                </c:pt>
                <c:pt idx="255">
                  <c:v>86.86045446040754</c:v>
                </c:pt>
                <c:pt idx="256">
                  <c:v>87.48559917554941</c:v>
                </c:pt>
                <c:pt idx="257">
                  <c:v>88.10821124301026</c:v>
                </c:pt>
                <c:pt idx="258">
                  <c:v>88.72838759262804</c:v>
                </c:pt>
                <c:pt idx="259">
                  <c:v>89.34622368317689</c:v>
                </c:pt>
                <c:pt idx="260">
                  <c:v>89.96181352525342</c:v>
                </c:pt>
                <c:pt idx="261">
                  <c:v>90.57524970454767</c:v>
                </c:pt>
                <c:pt idx="262">
                  <c:v>91.18662340539397</c:v>
                </c:pt>
                <c:pt idx="263">
                  <c:v>91.7960244345053</c:v>
                </c:pt>
                <c:pt idx="264">
                  <c:v>92.40354124480285</c:v>
                </c:pt>
                <c:pt idx="265">
                  <c:v>93.00926095925873</c:v>
                </c:pt>
                <c:pt idx="266">
                  <c:v>93.61326939467709</c:v>
                </c:pt>
                <c:pt idx="267">
                  <c:v>94.21565108534466</c:v>
                </c:pt>
                <c:pt idx="268">
                  <c:v>94.81648930648699</c:v>
                </c:pt>
                <c:pt idx="269">
                  <c:v>95.41586609747281</c:v>
                </c:pt>
                <c:pt idx="270">
                  <c:v>96.01386228471222</c:v>
                </c:pt>
                <c:pt idx="271">
                  <c:v>96.61055750420076</c:v>
                </c:pt>
                <c:pt idx="272">
                  <c:v>97.20603022366389</c:v>
                </c:pt>
                <c:pt idx="273">
                  <c:v>97.80035776426097</c:v>
                </c:pt>
                <c:pt idx="274">
                  <c:v>98.39361632181117</c:v>
                </c:pt>
                <c:pt idx="275">
                  <c:v>98.98588098750675</c:v>
                </c:pt>
                <c:pt idx="276">
                  <c:v>99.57722576808234</c:v>
                </c:pt>
                <c:pt idx="277">
                  <c:v>100.16772360541171</c:v>
                </c:pt>
                <c:pt idx="278">
                  <c:v>100.75744639550486</c:v>
                </c:pt>
                <c:pt idx="279">
                  <c:v>101.34646500688156</c:v>
                </c:pt>
                <c:pt idx="280">
                  <c:v>101.93484929830592</c:v>
                </c:pt>
                <c:pt idx="281">
                  <c:v>102.52266813583894</c:v>
                </c:pt>
                <c:pt idx="282">
                  <c:v>103.10998940922946</c:v>
                </c:pt>
                <c:pt idx="283">
                  <c:v>103.6968800475933</c:v>
                </c:pt>
                <c:pt idx="284">
                  <c:v>104.28340603437209</c:v>
                </c:pt>
                <c:pt idx="285">
                  <c:v>104.8696324215747</c:v>
                </c:pt>
                <c:pt idx="286">
                  <c:v>105.45562334326348</c:v>
                </c:pt>
                <c:pt idx="287">
                  <c:v>106.04144202830562</c:v>
                </c:pt>
                <c:pt idx="288">
                  <c:v>106.62715081233739</c:v>
                </c:pt>
                <c:pt idx="289">
                  <c:v>107.21281114897153</c:v>
                </c:pt>
                <c:pt idx="290">
                  <c:v>107.79848362021609</c:v>
                </c:pt>
                <c:pt idx="291">
                  <c:v>108.38422794610368</c:v>
                </c:pt>
                <c:pt idx="292">
                  <c:v>108.97010299352397</c:v>
                </c:pt>
                <c:pt idx="293">
                  <c:v>109.55616678425248</c:v>
                </c:pt>
                <c:pt idx="294">
                  <c:v>110.14247650217028</c:v>
                </c:pt>
                <c:pt idx="295">
                  <c:v>110.72908849966959</c:v>
                </c:pt>
                <c:pt idx="296">
                  <c:v>111.31605830324106</c:v>
                </c:pt>
                <c:pt idx="297">
                  <c:v>111.90344061823892</c:v>
                </c:pt>
                <c:pt idx="298">
                  <c:v>112.49128933282093</c:v>
                </c:pt>
                <c:pt idx="299">
                  <c:v>113.07965752106041</c:v>
                </c:pt>
                <c:pt idx="300">
                  <c:v>113.66859744522917</c:v>
                </c:pt>
                <c:pt idx="301">
                  <c:v>114.25816055724907</c:v>
                </c:pt>
                <c:pt idx="302">
                  <c:v>114.84839749931238</c:v>
                </c:pt>
                <c:pt idx="303">
                  <c:v>115.43935810367056</c:v>
                </c:pt>
                <c:pt idx="304">
                  <c:v>116.03109139159193</c:v>
                </c:pt>
                <c:pt idx="305">
                  <c:v>116.62364557148993</c:v>
                </c:pt>
                <c:pt idx="306">
                  <c:v>117.21706803622386</c:v>
                </c:pt>
                <c:pt idx="307">
                  <c:v>117.81140535957462</c:v>
                </c:pt>
                <c:pt idx="308">
                  <c:v>118.40670329189969</c:v>
                </c:pt>
                <c:pt idx="309">
                  <c:v>119.00300675497071</c:v>
                </c:pt>
                <c:pt idx="310">
                  <c:v>119.60035983600005</c:v>
                </c:pt>
                <c:pt idx="311">
                  <c:v>120.1988057808619</c:v>
                </c:pt>
                <c:pt idx="312">
                  <c:v>120.79838698651514</c:v>
                </c:pt>
                <c:pt idx="313">
                  <c:v>121.39914499263654</c:v>
                </c:pt>
                <c:pt idx="314">
                  <c:v>122.0011204724731</c:v>
                </c:pt>
                <c:pt idx="315">
                  <c:v>122.60435322292456</c:v>
                </c:pt>
                <c:pt idx="316">
                  <c:v>123.20888215386728</c:v>
                </c:pt>
                <c:pt idx="317">
                  <c:v>123.81474527673288</c:v>
                </c:pt>
                <c:pt idx="318">
                  <c:v>124.42197969235578</c:v>
                </c:pt>
                <c:pt idx="319">
                  <c:v>125.03062157810523</c:v>
                </c:pt>
                <c:pt idx="320">
                  <c:v>125.64070617431929</c:v>
                </c:pt>
              </c:numCache>
            </c:numRef>
          </c:xVal>
          <c:yVal>
            <c:numRef>
              <c:f>Winkeleingabe!$L$24:$L$344</c:f>
              <c:numCache>
                <c:ptCount val="321"/>
                <c:pt idx="0">
                  <c:v>0.8105960693722554</c:v>
                </c:pt>
                <c:pt idx="1">
                  <c:v>1.1615281080083193</c:v>
                </c:pt>
                <c:pt idx="2">
                  <c:v>1.515086338940998</c:v>
                </c:pt>
                <c:pt idx="3">
                  <c:v>1.87122476959243</c:v>
                </c:pt>
                <c:pt idx="4">
                  <c:v>2.229897545868234</c:v>
                </c:pt>
                <c:pt idx="5">
                  <c:v>2.5910589543512965</c:v>
                </c:pt>
                <c:pt idx="6">
                  <c:v>2.954663423927149</c:v>
                </c:pt>
                <c:pt idx="7">
                  <c:v>3.3206655268504175</c:v>
                </c:pt>
                <c:pt idx="8">
                  <c:v>3.689019979261528</c:v>
                </c:pt>
                <c:pt idx="9">
                  <c:v>4.0596816411633645</c:v>
                </c:pt>
                <c:pt idx="10">
                  <c:v>4.43260551586648</c:v>
                </c:pt>
                <c:pt idx="11">
                  <c:v>4.807746748912067</c:v>
                </c:pt>
                <c:pt idx="12">
                  <c:v>5.185060626481248</c:v>
                </c:pt>
                <c:pt idx="13">
                  <c:v>5.564502573299148</c:v>
                </c:pt>
                <c:pt idx="14">
                  <c:v>5.946028150041762</c:v>
                </c:pt>
                <c:pt idx="15">
                  <c:v>6.329593050253624</c:v>
                </c:pt>
                <c:pt idx="16">
                  <c:v>6.715153096783553</c:v>
                </c:pt>
                <c:pt idx="17">
                  <c:v>7.1026642377457945</c:v>
                </c:pt>
                <c:pt idx="18">
                  <c:v>7.492082542013266</c:v>
                </c:pt>
                <c:pt idx="19">
                  <c:v>7.883364194249195</c:v>
                </c:pt>
                <c:pt idx="20">
                  <c:v>8.27646548948328</c:v>
                </c:pt>
                <c:pt idx="21">
                  <c:v>8.671342827237831</c:v>
                </c:pt>
                <c:pt idx="22">
                  <c:v>9.067952705208981</c:v>
                </c:pt>
                <c:pt idx="23">
                  <c:v>9.466251712507706</c:v>
                </c:pt>
                <c:pt idx="24">
                  <c:v>9.866196522464907</c:v>
                </c:pt>
                <c:pt idx="25">
                  <c:v>10.267743885004034</c:v>
                </c:pt>
                <c:pt idx="26">
                  <c:v>10.67085061858489</c:v>
                </c:pt>
                <c:pt idx="27">
                  <c:v>11.075473601721129</c:v>
                </c:pt>
                <c:pt idx="28">
                  <c:v>11.48156976407366</c:v>
                </c:pt>
                <c:pt idx="29">
                  <c:v>11.889096077122073</c:v>
                </c:pt>
                <c:pt idx="30">
                  <c:v>12.298009544415194</c:v>
                </c:pt>
                <c:pt idx="31">
                  <c:v>12.708267191401003</c:v>
                </c:pt>
                <c:pt idx="32">
                  <c:v>13.119826054837183</c:v>
                </c:pt>
                <c:pt idx="33">
                  <c:v>13.532643171781414</c:v>
                </c:pt>
                <c:pt idx="34">
                  <c:v>13.946675568160394</c:v>
                </c:pt>
                <c:pt idx="35">
                  <c:v>14.361880246916934</c:v>
                </c:pt>
                <c:pt idx="36">
                  <c:v>14.778214175732852</c:v>
                </c:pt>
                <c:pt idx="37">
                  <c:v>15.195634274325434</c:v>
                </c:pt>
                <c:pt idx="38">
                  <c:v>15.614097401314794</c:v>
                </c:pt>
                <c:pt idx="39">
                  <c:v>16.033560340658507</c:v>
                </c:pt>
                <c:pt idx="40">
                  <c:v>16.453979787649793</c:v>
                </c:pt>
                <c:pt idx="41">
                  <c:v>16.875312334475154</c:v>
                </c:pt>
                <c:pt idx="42">
                  <c:v>17.297514455326024</c:v>
                </c:pt>
                <c:pt idx="43">
                  <c:v>17.72054249105986</c:v>
                </c:pt>
                <c:pt idx="44">
                  <c:v>18.144352633404264</c:v>
                </c:pt>
                <c:pt idx="45">
                  <c:v>18.56890090869817</c:v>
                </c:pt>
                <c:pt idx="46">
                  <c:v>18.99414316116363</c:v>
                </c:pt>
                <c:pt idx="47">
                  <c:v>19.420035035700536</c:v>
                </c:pt>
                <c:pt idx="48">
                  <c:v>19.846531960197385</c:v>
                </c:pt>
                <c:pt idx="49">
                  <c:v>20.273589127349638</c:v>
                </c:pt>
                <c:pt idx="50">
                  <c:v>20.70116147597789</c:v>
                </c:pt>
                <c:pt idx="51">
                  <c:v>21.12920367183687</c:v>
                </c:pt>
                <c:pt idx="52">
                  <c:v>21.557670087906608</c:v>
                </c:pt>
                <c:pt idx="53">
                  <c:v>21.986514784156515</c:v>
                </c:pt>
                <c:pt idx="54">
                  <c:v>22.415691486772804</c:v>
                </c:pt>
                <c:pt idx="55">
                  <c:v>22.845153566840004</c:v>
                </c:pt>
                <c:pt idx="56">
                  <c:v>23.27485401846642</c:v>
                </c:pt>
                <c:pt idx="57">
                  <c:v>23.704745436343877</c:v>
                </c:pt>
                <c:pt idx="58">
                  <c:v>24.134779992731822</c:v>
                </c:pt>
                <c:pt idx="59">
                  <c:v>24.564909413855805</c:v>
                </c:pt>
                <c:pt idx="60">
                  <c:v>24.99508495571061</c:v>
                </c:pt>
                <c:pt idx="61">
                  <c:v>25.42525737925843</c:v>
                </c:pt>
                <c:pt idx="62">
                  <c:v>25.855376925012447</c:v>
                </c:pt>
                <c:pt idx="63">
                  <c:v>26.28539328699714</c:v>
                </c:pt>
                <c:pt idx="64">
                  <c:v>26.71525558607623</c:v>
                </c:pt>
                <c:pt idx="65">
                  <c:v>27.144912342640485</c:v>
                </c:pt>
                <c:pt idx="66">
                  <c:v>27.574311448647947</c:v>
                </c:pt>
                <c:pt idx="67">
                  <c:v>28.00340013900975</c:v>
                </c:pt>
                <c:pt idx="68">
                  <c:v>28.432124962315992</c:v>
                </c:pt>
                <c:pt idx="69">
                  <c:v>28.860431750897057</c:v>
                </c:pt>
                <c:pt idx="70">
                  <c:v>29.288265590217033</c:v>
                </c:pt>
                <c:pt idx="71">
                  <c:v>29.7155707875974</c:v>
                </c:pt>
                <c:pt idx="72">
                  <c:v>30.14229084027082</c:v>
                </c:pt>
                <c:pt idx="73">
                  <c:v>30.568368402766563</c:v>
                </c:pt>
                <c:pt idx="74">
                  <c:v>30.99374525363161</c:v>
                </c:pt>
                <c:pt idx="75">
                  <c:v>31.418362261493545</c:v>
                </c:pt>
                <c:pt idx="76">
                  <c:v>31.84215935047402</c:v>
                </c:pt>
                <c:pt idx="77">
                  <c:v>32.26507546496487</c:v>
                </c:pt>
                <c:pt idx="78">
                  <c:v>32.6870485337817</c:v>
                </c:pt>
                <c:pt idx="79">
                  <c:v>33.10801543371427</c:v>
                </c:pt>
                <c:pt idx="80">
                  <c:v>33.52791195249592</c:v>
                </c:pt>
                <c:pt idx="81">
                  <c:v>33.94667275121997</c:v>
                </c:pt>
                <c:pt idx="82">
                  <c:v>34.36423132623484</c:v>
                </c:pt>
                <c:pt idx="83">
                  <c:v>34.78051997055577</c:v>
                </c:pt>
                <c:pt idx="84">
                  <c:v>35.19546973483648</c:v>
                </c:pt>
                <c:pt idx="85">
                  <c:v>35.60901038795037</c:v>
                </c:pt>
                <c:pt idx="86">
                  <c:v>36.021070377238956</c:v>
                </c:pt>
                <c:pt idx="87">
                  <c:v>36.43157678849037</c:v>
                </c:pt>
                <c:pt idx="88">
                  <c:v>36.84045530572218</c:v>
                </c:pt>
                <c:pt idx="89">
                  <c:v>37.24763017084888</c:v>
                </c:pt>
                <c:pt idx="90">
                  <c:v>37.653024143325666</c:v>
                </c:pt>
                <c:pt idx="91">
                  <c:v>38.05655845986931</c:v>
                </c:pt>
                <c:pt idx="92">
                  <c:v>38.45815279436924</c:v>
                </c:pt>
                <c:pt idx="93">
                  <c:v>38.857725218112364</c:v>
                </c:pt>
                <c:pt idx="94">
                  <c:v>39.25519216045929</c:v>
                </c:pt>
                <c:pt idx="95">
                  <c:v>39.650468370122006</c:v>
                </c:pt>
                <c:pt idx="96">
                  <c:v>40.043466877208</c:v>
                </c:pt>
                <c:pt idx="97">
                  <c:v>40.434098956211145</c:v>
                </c:pt>
                <c:pt idx="98">
                  <c:v>40.82227409014528</c:v>
                </c:pt>
                <c:pt idx="99">
                  <c:v>41.20789993603411</c:v>
                </c:pt>
                <c:pt idx="100">
                  <c:v>41.59088229198832</c:v>
                </c:pt>
                <c:pt idx="101">
                  <c:v>41.97112506611943</c:v>
                </c:pt>
                <c:pt idx="102">
                  <c:v>42.34853024756017</c:v>
                </c:pt>
                <c:pt idx="103">
                  <c:v>42.722997879880076</c:v>
                </c:pt>
                <c:pt idx="104">
                  <c:v>43.09442603720691</c:v>
                </c:pt>
                <c:pt idx="105">
                  <c:v>43.462710803385306</c:v>
                </c:pt>
                <c:pt idx="106">
                  <c:v>43.827746254525756</c:v>
                </c:pt>
                <c:pt idx="107">
                  <c:v>44.189424445319695</c:v>
                </c:pt>
                <c:pt idx="108">
                  <c:v>44.54763539951792</c:v>
                </c:pt>
                <c:pt idx="109">
                  <c:v>44.902267104992205</c:v>
                </c:pt>
                <c:pt idx="110">
                  <c:v>45.253205513821676</c:v>
                </c:pt>
                <c:pt idx="111">
                  <c:v>45.60033454786625</c:v>
                </c:pt>
                <c:pt idx="112">
                  <c:v>45.943536110310575</c:v>
                </c:pt>
                <c:pt idx="113">
                  <c:v>46.28269010367985</c:v>
                </c:pt>
                <c:pt idx="114">
                  <c:v>46.6176744548474</c:v>
                </c:pt>
                <c:pt idx="115">
                  <c:v>46.948365147568474</c:v>
                </c:pt>
                <c:pt idx="116">
                  <c:v>47.27463626308723</c:v>
                </c:pt>
                <c:pt idx="117">
                  <c:v>47.59636002937499</c:v>
                </c:pt>
                <c:pt idx="118">
                  <c:v>47.9134068795618</c:v>
                </c:pt>
                <c:pt idx="119">
                  <c:v>48.225645520127046</c:v>
                </c:pt>
                <c:pt idx="120">
                  <c:v>48.53294300941111</c:v>
                </c:pt>
                <c:pt idx="121">
                  <c:v>48.83516484700112</c:v>
                </c:pt>
                <c:pt idx="122">
                  <c:v>49.13217507452961</c:v>
                </c:pt>
                <c:pt idx="123">
                  <c:v>49.42383638840505</c:v>
                </c:pt>
                <c:pt idx="124">
                  <c:v>49.710010264959664</c:v>
                </c:pt>
                <c:pt idx="125">
                  <c:v>49.990557098468265</c:v>
                </c:pt>
                <c:pt idx="126">
                  <c:v>50.26533635244146</c:v>
                </c:pt>
                <c:pt idx="127">
                  <c:v>50.53420672454341</c:v>
                </c:pt>
                <c:pt idx="128">
                  <c:v>50.79702632541805</c:v>
                </c:pt>
                <c:pt idx="129">
                  <c:v>51.05365287163167</c:v>
                </c:pt>
                <c:pt idx="130">
                  <c:v>51.303943892854406</c:v>
                </c:pt>
                <c:pt idx="131">
                  <c:v>51.54775695330443</c:v>
                </c:pt>
                <c:pt idx="132">
                  <c:v>51.784949887372036</c:v>
                </c:pt>
                <c:pt idx="133">
                  <c:v>52.01538104922145</c:v>
                </c:pt>
                <c:pt idx="134">
                  <c:v>52.238909576039205</c:v>
                </c:pt>
                <c:pt idx="135">
                  <c:v>52.455395664460696</c:v>
                </c:pt>
                <c:pt idx="136">
                  <c:v>52.66470085955837</c:v>
                </c:pt>
                <c:pt idx="137">
                  <c:v>52.86668835562225</c:v>
                </c:pt>
                <c:pt idx="138">
                  <c:v>53.06122330780224</c:v>
                </c:pt>
                <c:pt idx="139">
                  <c:v>53.24817315351897</c:v>
                </c:pt>
                <c:pt idx="140">
                  <c:v>53.42740794238295</c:v>
                </c:pt>
                <c:pt idx="141">
                  <c:v>53.5988006731971</c:v>
                </c:pt>
                <c:pt idx="142">
                  <c:v>53.76222763645516</c:v>
                </c:pt>
                <c:pt idx="143">
                  <c:v>53.91756876059218</c:v>
                </c:pt>
                <c:pt idx="144">
                  <c:v>54.06470796009543</c:v>
                </c:pt>
                <c:pt idx="145">
                  <c:v>54.20353348344941</c:v>
                </c:pt>
                <c:pt idx="146">
                  <c:v>54.333938258768086</c:v>
                </c:pt>
                <c:pt idx="147">
                  <c:v>54.45582023486568</c:v>
                </c:pt>
                <c:pt idx="148">
                  <c:v>54.5690827154379</c:v>
                </c:pt>
                <c:pt idx="149">
                  <c:v>54.673634683968956</c:v>
                </c:pt>
                <c:pt idx="150">
                  <c:v>54.76939111695127</c:v>
                </c:pt>
                <c:pt idx="151">
                  <c:v>54.85627328300501</c:v>
                </c:pt>
                <c:pt idx="152">
                  <c:v>54.93420902551518</c:v>
                </c:pt>
                <c:pt idx="153">
                  <c:v>55.00313302646762</c:v>
                </c:pt>
                <c:pt idx="154">
                  <c:v>55.062987049260315</c:v>
                </c:pt>
                <c:pt idx="155">
                  <c:v>55.11372015839405</c:v>
                </c:pt>
                <c:pt idx="156">
                  <c:v>55.1552889141068</c:v>
                </c:pt>
                <c:pt idx="157">
                  <c:v>55.187657540204455</c:v>
                </c:pt>
                <c:pt idx="158">
                  <c:v>55.21079806355811</c:v>
                </c:pt>
                <c:pt idx="159">
                  <c:v>55.22469042398047</c:v>
                </c:pt>
                <c:pt idx="160">
                  <c:v>55.22932255345601</c:v>
                </c:pt>
                <c:pt idx="161">
                  <c:v>55.22469042398047</c:v>
                </c:pt>
                <c:pt idx="162">
                  <c:v>55.21079806355811</c:v>
                </c:pt>
                <c:pt idx="163">
                  <c:v>55.187657540204455</c:v>
                </c:pt>
                <c:pt idx="164">
                  <c:v>55.1552889141068</c:v>
                </c:pt>
                <c:pt idx="165">
                  <c:v>55.11372015839405</c:v>
                </c:pt>
                <c:pt idx="166">
                  <c:v>55.062987049260315</c:v>
                </c:pt>
                <c:pt idx="167">
                  <c:v>55.00313302646762</c:v>
                </c:pt>
                <c:pt idx="168">
                  <c:v>54.93420902551518</c:v>
                </c:pt>
                <c:pt idx="169">
                  <c:v>54.85627328300501</c:v>
                </c:pt>
                <c:pt idx="170">
                  <c:v>54.76939111695127</c:v>
                </c:pt>
                <c:pt idx="171">
                  <c:v>54.673634683968956</c:v>
                </c:pt>
                <c:pt idx="172">
                  <c:v>54.5690827154379</c:v>
                </c:pt>
                <c:pt idx="173">
                  <c:v>54.45582023486568</c:v>
                </c:pt>
                <c:pt idx="174">
                  <c:v>54.333938258768086</c:v>
                </c:pt>
                <c:pt idx="175">
                  <c:v>54.20353348344941</c:v>
                </c:pt>
                <c:pt idx="176">
                  <c:v>54.06470796009543</c:v>
                </c:pt>
                <c:pt idx="177">
                  <c:v>53.91756876059218</c:v>
                </c:pt>
                <c:pt idx="178">
                  <c:v>53.76222763645516</c:v>
                </c:pt>
                <c:pt idx="179">
                  <c:v>53.5988006731971</c:v>
                </c:pt>
                <c:pt idx="180">
                  <c:v>53.42740794238295</c:v>
                </c:pt>
                <c:pt idx="181">
                  <c:v>53.24817315351897</c:v>
                </c:pt>
                <c:pt idx="182">
                  <c:v>53.06122330780224</c:v>
                </c:pt>
                <c:pt idx="183">
                  <c:v>52.86668835562225</c:v>
                </c:pt>
                <c:pt idx="184">
                  <c:v>52.66470085955837</c:v>
                </c:pt>
                <c:pt idx="185">
                  <c:v>52.455395664460696</c:v>
                </c:pt>
                <c:pt idx="186">
                  <c:v>52.238909576039205</c:v>
                </c:pt>
                <c:pt idx="187">
                  <c:v>52.01538104922145</c:v>
                </c:pt>
                <c:pt idx="188">
                  <c:v>51.784949887372036</c:v>
                </c:pt>
                <c:pt idx="189">
                  <c:v>51.54775695330443</c:v>
                </c:pt>
                <c:pt idx="190">
                  <c:v>51.303943892854406</c:v>
                </c:pt>
                <c:pt idx="191">
                  <c:v>51.05365287163167</c:v>
                </c:pt>
                <c:pt idx="192">
                  <c:v>50.79702632541805</c:v>
                </c:pt>
                <c:pt idx="193">
                  <c:v>50.53420672454341</c:v>
                </c:pt>
                <c:pt idx="194">
                  <c:v>50.26533635244146</c:v>
                </c:pt>
                <c:pt idx="195">
                  <c:v>49.990557098468265</c:v>
                </c:pt>
                <c:pt idx="196">
                  <c:v>49.710010264959664</c:v>
                </c:pt>
                <c:pt idx="197">
                  <c:v>49.42383638840505</c:v>
                </c:pt>
                <c:pt idx="198">
                  <c:v>49.13217507452961</c:v>
                </c:pt>
                <c:pt idx="199">
                  <c:v>48.83516484700112</c:v>
                </c:pt>
                <c:pt idx="200">
                  <c:v>48.53294300941124</c:v>
                </c:pt>
                <c:pt idx="201">
                  <c:v>48.225645520127166</c:v>
                </c:pt>
                <c:pt idx="202">
                  <c:v>47.913406879561904</c:v>
                </c:pt>
                <c:pt idx="203">
                  <c:v>47.59636002937512</c:v>
                </c:pt>
                <c:pt idx="204">
                  <c:v>47.274636263087366</c:v>
                </c:pt>
                <c:pt idx="205">
                  <c:v>46.948365147568595</c:v>
                </c:pt>
                <c:pt idx="206">
                  <c:v>46.61767445484753</c:v>
                </c:pt>
                <c:pt idx="207">
                  <c:v>46.282690103679975</c:v>
                </c:pt>
                <c:pt idx="208">
                  <c:v>45.943536110310696</c:v>
                </c:pt>
                <c:pt idx="209">
                  <c:v>45.60033454786639</c:v>
                </c:pt>
                <c:pt idx="210">
                  <c:v>45.2532055138218</c:v>
                </c:pt>
                <c:pt idx="211">
                  <c:v>44.90226710499234</c:v>
                </c:pt>
                <c:pt idx="212">
                  <c:v>44.54763539951806</c:v>
                </c:pt>
                <c:pt idx="213">
                  <c:v>44.189424445319844</c:v>
                </c:pt>
                <c:pt idx="214">
                  <c:v>43.82774625452592</c:v>
                </c:pt>
                <c:pt idx="215">
                  <c:v>43.462710803385455</c:v>
                </c:pt>
                <c:pt idx="216">
                  <c:v>43.09442603720706</c:v>
                </c:pt>
                <c:pt idx="217">
                  <c:v>42.722997879880225</c:v>
                </c:pt>
                <c:pt idx="218">
                  <c:v>42.34853024756032</c:v>
                </c:pt>
                <c:pt idx="219">
                  <c:v>41.9711250661196</c:v>
                </c:pt>
                <c:pt idx="220">
                  <c:v>41.590882291988464</c:v>
                </c:pt>
                <c:pt idx="221">
                  <c:v>41.20789993603426</c:v>
                </c:pt>
                <c:pt idx="222">
                  <c:v>40.82227409014543</c:v>
                </c:pt>
                <c:pt idx="223">
                  <c:v>40.43409895621129</c:v>
                </c:pt>
                <c:pt idx="224">
                  <c:v>40.043466877208175</c:v>
                </c:pt>
                <c:pt idx="225">
                  <c:v>39.65046837012217</c:v>
                </c:pt>
                <c:pt idx="226">
                  <c:v>39.255192160459444</c:v>
                </c:pt>
                <c:pt idx="227">
                  <c:v>38.85772521811252</c:v>
                </c:pt>
                <c:pt idx="228">
                  <c:v>38.45815279436938</c:v>
                </c:pt>
                <c:pt idx="229">
                  <c:v>38.056558459869485</c:v>
                </c:pt>
                <c:pt idx="230">
                  <c:v>37.65302414332583</c:v>
                </c:pt>
                <c:pt idx="231">
                  <c:v>37.24763017084903</c:v>
                </c:pt>
                <c:pt idx="232">
                  <c:v>36.84045530572234</c:v>
                </c:pt>
                <c:pt idx="233">
                  <c:v>36.43157678849054</c:v>
                </c:pt>
                <c:pt idx="234">
                  <c:v>36.021070377239134</c:v>
                </c:pt>
                <c:pt idx="235">
                  <c:v>35.609010387950526</c:v>
                </c:pt>
                <c:pt idx="236">
                  <c:v>35.19546973483656</c:v>
                </c:pt>
                <c:pt idx="237">
                  <c:v>34.780519970555865</c:v>
                </c:pt>
                <c:pt idx="238">
                  <c:v>34.364231326234915</c:v>
                </c:pt>
                <c:pt idx="239">
                  <c:v>33.946672751220056</c:v>
                </c:pt>
                <c:pt idx="240">
                  <c:v>33.527911952496005</c:v>
                </c:pt>
                <c:pt idx="241">
                  <c:v>33.10801543371435</c:v>
                </c:pt>
                <c:pt idx="242">
                  <c:v>32.687048533781784</c:v>
                </c:pt>
                <c:pt idx="243">
                  <c:v>32.26507546496496</c:v>
                </c:pt>
                <c:pt idx="244">
                  <c:v>31.842159350474116</c:v>
                </c:pt>
                <c:pt idx="245">
                  <c:v>31.418362261493627</c:v>
                </c:pt>
                <c:pt idx="246">
                  <c:v>30.99374525363168</c:v>
                </c:pt>
                <c:pt idx="247">
                  <c:v>30.56836840276662</c:v>
                </c:pt>
                <c:pt idx="248">
                  <c:v>30.142290840270924</c:v>
                </c:pt>
                <c:pt idx="249">
                  <c:v>29.715570787597496</c:v>
                </c:pt>
                <c:pt idx="250">
                  <c:v>29.28826559021711</c:v>
                </c:pt>
                <c:pt idx="251">
                  <c:v>28.860431750897128</c:v>
                </c:pt>
                <c:pt idx="252">
                  <c:v>28.432124962316056</c:v>
                </c:pt>
                <c:pt idx="253">
                  <c:v>28.00340013900985</c:v>
                </c:pt>
                <c:pt idx="254">
                  <c:v>27.574311448648032</c:v>
                </c:pt>
                <c:pt idx="255">
                  <c:v>27.144912342640563</c:v>
                </c:pt>
                <c:pt idx="256">
                  <c:v>26.7152555860763</c:v>
                </c:pt>
                <c:pt idx="257">
                  <c:v>26.285393286997216</c:v>
                </c:pt>
                <c:pt idx="258">
                  <c:v>25.855376925012553</c:v>
                </c:pt>
                <c:pt idx="259">
                  <c:v>25.425257379258515</c:v>
                </c:pt>
                <c:pt idx="260">
                  <c:v>24.995084955710695</c:v>
                </c:pt>
                <c:pt idx="261">
                  <c:v>24.56490941385588</c:v>
                </c:pt>
                <c:pt idx="262">
                  <c:v>24.134779992731893</c:v>
                </c:pt>
                <c:pt idx="263">
                  <c:v>23.704745436343977</c:v>
                </c:pt>
                <c:pt idx="264">
                  <c:v>23.274854018466513</c:v>
                </c:pt>
                <c:pt idx="265">
                  <c:v>22.84515356684009</c:v>
                </c:pt>
                <c:pt idx="266">
                  <c:v>22.415691486772875</c:v>
                </c:pt>
                <c:pt idx="267">
                  <c:v>21.986514784156586</c:v>
                </c:pt>
                <c:pt idx="268">
                  <c:v>21.557670087906722</c:v>
                </c:pt>
                <c:pt idx="269">
                  <c:v>21.12920367183696</c:v>
                </c:pt>
                <c:pt idx="270">
                  <c:v>20.70116147597797</c:v>
                </c:pt>
                <c:pt idx="271">
                  <c:v>20.27358912734971</c:v>
                </c:pt>
                <c:pt idx="272">
                  <c:v>19.846531960197456</c:v>
                </c:pt>
                <c:pt idx="273">
                  <c:v>19.42003503570064</c:v>
                </c:pt>
                <c:pt idx="274">
                  <c:v>18.994143161163716</c:v>
                </c:pt>
                <c:pt idx="275">
                  <c:v>18.568900908698254</c:v>
                </c:pt>
                <c:pt idx="276">
                  <c:v>18.14435263340434</c:v>
                </c:pt>
                <c:pt idx="277">
                  <c:v>17.720542491059938</c:v>
                </c:pt>
                <c:pt idx="278">
                  <c:v>17.29751445532613</c:v>
                </c:pt>
                <c:pt idx="279">
                  <c:v>16.875312334476078</c:v>
                </c:pt>
                <c:pt idx="280">
                  <c:v>16.45397978764988</c:v>
                </c:pt>
                <c:pt idx="281">
                  <c:v>16.03356034065858</c:v>
                </c:pt>
                <c:pt idx="282">
                  <c:v>15.61409740131573</c:v>
                </c:pt>
                <c:pt idx="283">
                  <c:v>15.195634274326355</c:v>
                </c:pt>
                <c:pt idx="284">
                  <c:v>14.778214175733766</c:v>
                </c:pt>
                <c:pt idx="285">
                  <c:v>14.361880246917018</c:v>
                </c:pt>
                <c:pt idx="286">
                  <c:v>13.946675568161293</c:v>
                </c:pt>
                <c:pt idx="287">
                  <c:v>13.532643171782341</c:v>
                </c:pt>
                <c:pt idx="288">
                  <c:v>13.1198260548381</c:v>
                </c:pt>
                <c:pt idx="289">
                  <c:v>12.708267191401898</c:v>
                </c:pt>
                <c:pt idx="290">
                  <c:v>12.298009544416086</c:v>
                </c:pt>
                <c:pt idx="291">
                  <c:v>11.88909607712296</c:v>
                </c:pt>
                <c:pt idx="292">
                  <c:v>11.481569764074491</c:v>
                </c:pt>
                <c:pt idx="293">
                  <c:v>11.075473601721937</c:v>
                </c:pt>
                <c:pt idx="294">
                  <c:v>10.670850618585696</c:v>
                </c:pt>
                <c:pt idx="295">
                  <c:v>10.267743885004826</c:v>
                </c:pt>
                <c:pt idx="296">
                  <c:v>9.866196522465696</c:v>
                </c:pt>
                <c:pt idx="297">
                  <c:v>9.466251712508518</c:v>
                </c:pt>
                <c:pt idx="298">
                  <c:v>9.067952705209777</c:v>
                </c:pt>
                <c:pt idx="299">
                  <c:v>8.671342827238623</c:v>
                </c:pt>
                <c:pt idx="300">
                  <c:v>8.27646548948407</c:v>
                </c:pt>
                <c:pt idx="301">
                  <c:v>7.883364194249969</c:v>
                </c:pt>
                <c:pt idx="302">
                  <c:v>7.492082542014062</c:v>
                </c:pt>
                <c:pt idx="303">
                  <c:v>7.102664237746588</c:v>
                </c:pt>
                <c:pt idx="304">
                  <c:v>6.715153096784326</c:v>
                </c:pt>
                <c:pt idx="305">
                  <c:v>6.329593050254394</c:v>
                </c:pt>
                <c:pt idx="306">
                  <c:v>5.946028150042521</c:v>
                </c:pt>
                <c:pt idx="307">
                  <c:v>5.564502573299921</c:v>
                </c:pt>
                <c:pt idx="308">
                  <c:v>5.185060626482007</c:v>
                </c:pt>
                <c:pt idx="309">
                  <c:v>4.807746748912822</c:v>
                </c:pt>
                <c:pt idx="310">
                  <c:v>4.432605515867224</c:v>
                </c:pt>
                <c:pt idx="311">
                  <c:v>4.059681641164102</c:v>
                </c:pt>
                <c:pt idx="312">
                  <c:v>3.68901997926228</c:v>
                </c:pt>
                <c:pt idx="313">
                  <c:v>3.320665526851152</c:v>
                </c:pt>
                <c:pt idx="314">
                  <c:v>2.954663423927893</c:v>
                </c:pt>
                <c:pt idx="315">
                  <c:v>2.5910589543520093</c:v>
                </c:pt>
                <c:pt idx="316">
                  <c:v>2.22989754586894</c:v>
                </c:pt>
                <c:pt idx="317">
                  <c:v>1.8712247695931588</c:v>
                </c:pt>
                <c:pt idx="318">
                  <c:v>1.5150863389417233</c:v>
                </c:pt>
                <c:pt idx="319">
                  <c:v>1.1615281080090254</c:v>
                </c:pt>
                <c:pt idx="320">
                  <c:v>0.8105960693729425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Winkeleingabe!$J$21</c:f>
              <c:strCache>
                <c:ptCount val="1"/>
                <c:pt idx="0">
                  <c:v>Apr/Aug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Winkeleingabe!$K$24:$K$344</c:f>
              <c:numCache>
                <c:ptCount val="321"/>
                <c:pt idx="0">
                  <c:v>-121.41231363817396</c:v>
                </c:pt>
                <c:pt idx="1">
                  <c:v>-120.77318570399646</c:v>
                </c:pt>
                <c:pt idx="2">
                  <c:v>-120.13593962743607</c:v>
                </c:pt>
                <c:pt idx="3">
                  <c:v>-119.50053039515578</c:v>
                </c:pt>
                <c:pt idx="4">
                  <c:v>-118.86691212781035</c:v>
                </c:pt>
                <c:pt idx="5">
                  <c:v>-118.23503810491026</c:v>
                </c:pt>
                <c:pt idx="6">
                  <c:v>-117.60486078858327</c:v>
                </c:pt>
                <c:pt idx="7">
                  <c:v>-116.97633184623278</c:v>
                </c:pt>
                <c:pt idx="8">
                  <c:v>-116.34940217209675</c:v>
                </c:pt>
                <c:pt idx="9">
                  <c:v>-115.72402190771025</c:v>
                </c:pt>
                <c:pt idx="10">
                  <c:v>-115.10014046127947</c:v>
                </c:pt>
                <c:pt idx="11">
                  <c:v>-114.4777065259745</c:v>
                </c:pt>
                <c:pt idx="12">
                  <c:v>-113.85666809715187</c:v>
                </c:pt>
                <c:pt idx="13">
                  <c:v>-113.2369724885173</c:v>
                </c:pt>
                <c:pt idx="14">
                  <c:v>-112.61856634724275</c:v>
                </c:pt>
                <c:pt idx="15">
                  <c:v>-112.00139566805142</c:v>
                </c:pt>
                <c:pt idx="16">
                  <c:v>-111.3854058062865</c:v>
                </c:pt>
                <c:pt idx="17">
                  <c:v>-110.77054148998069</c:v>
                </c:pt>
                <c:pt idx="18">
                  <c:v>-110.15674683094375</c:v>
                </c:pt>
                <c:pt idx="19">
                  <c:v>-109.54396533488749</c:v>
                </c:pt>
                <c:pt idx="20">
                  <c:v>-108.93213991060723</c:v>
                </c:pt>
                <c:pt idx="21">
                  <c:v>-108.32121287824106</c:v>
                </c:pt>
                <c:pt idx="22">
                  <c:v>-107.71112597662753</c:v>
                </c:pt>
                <c:pt idx="23">
                  <c:v>-107.10182036978449</c:v>
                </c:pt>
                <c:pt idx="24">
                  <c:v>-106.49323665253131</c:v>
                </c:pt>
                <c:pt idx="25">
                  <c:v>-105.88531485527868</c:v>
                </c:pt>
                <c:pt idx="26">
                  <c:v>-105.27799444800968</c:v>
                </c:pt>
                <c:pt idx="27">
                  <c:v>-104.67121434347693</c:v>
                </c:pt>
                <c:pt idx="28">
                  <c:v>-104.06491289964183</c:v>
                </c:pt>
                <c:pt idx="29">
                  <c:v>-103.45902792138112</c:v>
                </c:pt>
                <c:pt idx="30">
                  <c:v>-102.85349666148807</c:v>
                </c:pt>
                <c:pt idx="31">
                  <c:v>-102.24825582099619</c:v>
                </c:pt>
                <c:pt idx="32">
                  <c:v>-101.64324154885202</c:v>
                </c:pt>
                <c:pt idx="33">
                  <c:v>-101.03838944096692</c:v>
                </c:pt>
                <c:pt idx="34">
                  <c:v>-100.43363453867735</c:v>
                </c:pt>
                <c:pt idx="35">
                  <c:v>-99.82891132664311</c:v>
                </c:pt>
                <c:pt idx="36">
                  <c:v>-99.22415373021519</c:v>
                </c:pt>
                <c:pt idx="37">
                  <c:v>-98.61929511230515</c:v>
                </c:pt>
                <c:pt idx="38">
                  <c:v>-98.01426826978823</c:v>
                </c:pt>
                <c:pt idx="39">
                  <c:v>-97.40900542947503</c:v>
                </c:pt>
                <c:pt idx="40">
                  <c:v>-96.8034382436857</c:v>
                </c:pt>
                <c:pt idx="41">
                  <c:v>-96.19749778546316</c:v>
                </c:pt>
                <c:pt idx="42">
                  <c:v>-95.59111454346262</c:v>
                </c:pt>
                <c:pt idx="43">
                  <c:v>-94.9842184165557</c:v>
                </c:pt>
                <c:pt idx="44">
                  <c:v>-94.37673870818954</c:v>
                </c:pt>
                <c:pt idx="45">
                  <c:v>-93.76860412054212</c:v>
                </c:pt>
                <c:pt idx="46">
                  <c:v>-93.15974274851706</c:v>
                </c:pt>
                <c:pt idx="47">
                  <c:v>-92.55008207362312</c:v>
                </c:pt>
                <c:pt idx="48">
                  <c:v>-91.93954895778464</c:v>
                </c:pt>
                <c:pt idx="49">
                  <c:v>-91.32806963713278</c:v>
                </c:pt>
                <c:pt idx="50">
                  <c:v>-90.71556971582746</c:v>
                </c:pt>
                <c:pt idx="51">
                  <c:v>-90.10197415996419</c:v>
                </c:pt>
                <c:pt idx="52">
                  <c:v>-89.48720729162153</c:v>
                </c:pt>
                <c:pt idx="53">
                  <c:v>-88.8711927831073</c:v>
                </c:pt>
                <c:pt idx="54">
                  <c:v>-88.25385365146548</c:v>
                </c:pt>
                <c:pt idx="55">
                  <c:v>-87.63511225330718</c:v>
                </c:pt>
                <c:pt idx="56">
                  <c:v>-87.01489028003436</c:v>
                </c:pt>
                <c:pt idx="57">
                  <c:v>-86.39310875352568</c:v>
                </c:pt>
                <c:pt idx="58">
                  <c:v>-85.76968802236046</c:v>
                </c:pt>
                <c:pt idx="59">
                  <c:v>-85.14454775865717</c:v>
                </c:pt>
                <c:pt idx="60">
                  <c:v>-84.51760695561022</c:v>
                </c:pt>
                <c:pt idx="61">
                  <c:v>-83.8887839258096</c:v>
                </c:pt>
                <c:pt idx="62">
                  <c:v>-83.25799630043552</c:v>
                </c:pt>
                <c:pt idx="63">
                  <c:v>-82.625161029422</c:v>
                </c:pt>
                <c:pt idx="64">
                  <c:v>-81.99019438269015</c:v>
                </c:pt>
                <c:pt idx="65">
                  <c:v>-81.353011952556</c:v>
                </c:pt>
                <c:pt idx="66">
                  <c:v>-80.7135286574227</c:v>
                </c:pt>
                <c:pt idx="67">
                  <c:v>-80.0716587468732</c:v>
                </c:pt>
                <c:pt idx="68">
                  <c:v>-79.42731580828469</c:v>
                </c:pt>
                <c:pt idx="69">
                  <c:v>-78.78041277509175</c:v>
                </c:pt>
                <c:pt idx="70">
                  <c:v>-78.13086193683154</c:v>
                </c:pt>
                <c:pt idx="71">
                  <c:v>-77.47857495111056</c:v>
                </c:pt>
                <c:pt idx="72">
                  <c:v>-76.8234628576385</c:v>
                </c:pt>
                <c:pt idx="73">
                  <c:v>-76.1654360944822</c:v>
                </c:pt>
                <c:pt idx="74">
                  <c:v>-75.50440451669814</c:v>
                </c:pt>
                <c:pt idx="75">
                  <c:v>-74.84027741750964</c:v>
                </c:pt>
                <c:pt idx="76">
                  <c:v>-74.17296355220165</c:v>
                </c:pt>
                <c:pt idx="77">
                  <c:v>-73.50237116491266</c:v>
                </c:pt>
                <c:pt idx="78">
                  <c:v>-72.82840801851034</c:v>
                </c:pt>
                <c:pt idx="79">
                  <c:v>-72.15098142774464</c:v>
                </c:pt>
                <c:pt idx="80">
                  <c:v>-71.46999829587865</c:v>
                </c:pt>
                <c:pt idx="81">
                  <c:v>-70.78536515500437</c:v>
                </c:pt>
                <c:pt idx="82">
                  <c:v>-70.09698821025688</c:v>
                </c:pt>
                <c:pt idx="83">
                  <c:v>-69.4047733881471</c:v>
                </c:pt>
                <c:pt idx="84">
                  <c:v>-68.70862638923852</c:v>
                </c:pt>
                <c:pt idx="85">
                  <c:v>-68.00845274539977</c:v>
                </c:pt>
                <c:pt idx="86">
                  <c:v>-67.30415788186782</c:v>
                </c:pt>
                <c:pt idx="87">
                  <c:v>-66.59564718436528</c:v>
                </c:pt>
                <c:pt idx="88">
                  <c:v>-65.88282607151226</c:v>
                </c:pt>
                <c:pt idx="89">
                  <c:v>-65.16560007278267</c:v>
                </c:pt>
                <c:pt idx="90">
                  <c:v>-64.44387491225193</c:v>
                </c:pt>
                <c:pt idx="91">
                  <c:v>-63.71755659838629</c:v>
                </c:pt>
                <c:pt idx="92">
                  <c:v>-62.986551520121196</c:v>
                </c:pt>
                <c:pt idx="93">
                  <c:v>-62.25076654947647</c:v>
                </c:pt>
                <c:pt idx="94">
                  <c:v>-61.51010915094908</c:v>
                </c:pt>
                <c:pt idx="95">
                  <c:v>-60.76448749792163</c:v>
                </c:pt>
                <c:pt idx="96">
                  <c:v>-60.01381059631516</c:v>
                </c:pt>
                <c:pt idx="97">
                  <c:v>-59.257988415704716</c:v>
                </c:pt>
                <c:pt idx="98">
                  <c:v>-58.49693202810575</c:v>
                </c:pt>
                <c:pt idx="99">
                  <c:v>-57.73055375462089</c:v>
                </c:pt>
                <c:pt idx="100">
                  <c:v>-56.95876732012211</c:v>
                </c:pt>
                <c:pt idx="101">
                  <c:v>-56.18148801611905</c:v>
                </c:pt>
                <c:pt idx="102">
                  <c:v>-55.39863287194187</c:v>
                </c:pt>
                <c:pt idx="103">
                  <c:v>-54.61012083433637</c:v>
                </c:pt>
                <c:pt idx="104">
                  <c:v>-53.815872955539724</c:v>
                </c:pt>
                <c:pt idx="105">
                  <c:v>-53.015812589864964</c:v>
                </c:pt>
                <c:pt idx="106">
                  <c:v>-52.2098655987864</c:v>
                </c:pt>
                <c:pt idx="107">
                  <c:v>-51.39796056446786</c:v>
                </c:pt>
                <c:pt idx="108">
                  <c:v>-50.58002901163028</c:v>
                </c:pt>
                <c:pt idx="109">
                  <c:v>-49.75600563759687</c:v>
                </c:pt>
                <c:pt idx="110">
                  <c:v>-48.92582855029594</c:v>
                </c:pt>
                <c:pt idx="111">
                  <c:v>-48.089439513937485</c:v>
                </c:pt>
                <c:pt idx="112">
                  <c:v>-47.24678420200727</c:v>
                </c:pt>
                <c:pt idx="113">
                  <c:v>-46.39781245714977</c:v>
                </c:pt>
                <c:pt idx="114">
                  <c:v>-45.542478557430194</c:v>
                </c:pt>
                <c:pt idx="115">
                  <c:v>-44.68074148838156</c:v>
                </c:pt>
                <c:pt idx="116">
                  <c:v>-43.81256522015419</c:v>
                </c:pt>
                <c:pt idx="117">
                  <c:v>-42.93791898899152</c:v>
                </c:pt>
                <c:pt idx="118">
                  <c:v>-42.05677758215963</c:v>
                </c:pt>
                <c:pt idx="119">
                  <c:v>-41.16912162535749</c:v>
                </c:pt>
                <c:pt idx="120">
                  <c:v>-40.274937871534455</c:v>
                </c:pt>
                <c:pt idx="121">
                  <c:v>-39.37421948993476</c:v>
                </c:pt>
                <c:pt idx="122">
                  <c:v>-38.46696635408909</c:v>
                </c:pt>
                <c:pt idx="123">
                  <c:v>-37.5531853273605</c:v>
                </c:pt>
                <c:pt idx="124">
                  <c:v>-36.6328905445625</c:v>
                </c:pt>
                <c:pt idx="125">
                  <c:v>-35.70610368805363</c:v>
                </c:pt>
                <c:pt idx="126">
                  <c:v>-34.77285425662784</c:v>
                </c:pt>
                <c:pt idx="127">
                  <c:v>-33.83317982542449</c:v>
                </c:pt>
                <c:pt idx="128">
                  <c:v>-32.88712629500246</c:v>
                </c:pt>
                <c:pt idx="129">
                  <c:v>-31.934748127649115</c:v>
                </c:pt>
                <c:pt idx="130">
                  <c:v>-30.976108568933117</c:v>
                </c:pt>
                <c:pt idx="131">
                  <c:v>-30.011279852461524</c:v>
                </c:pt>
                <c:pt idx="132">
                  <c:v>-29.040343385765794</c:v>
                </c:pt>
                <c:pt idx="133">
                  <c:v>-28.063389915224942</c:v>
                </c:pt>
                <c:pt idx="134">
                  <c:v>-27.08051966793498</c:v>
                </c:pt>
                <c:pt idx="135">
                  <c:v>-26.091842468449673</c:v>
                </c:pt>
                <c:pt idx="136">
                  <c:v>-25.097477828367147</c:v>
                </c:pt>
                <c:pt idx="137">
                  <c:v>-24.09755500679171</c:v>
                </c:pt>
                <c:pt idx="138">
                  <c:v>-23.092213039797656</c:v>
                </c:pt>
                <c:pt idx="139">
                  <c:v>-22.081600737129225</c:v>
                </c:pt>
                <c:pt idx="140">
                  <c:v>-21.065876644509714</c:v>
                </c:pt>
                <c:pt idx="141">
                  <c:v>-20.04520897010066</c:v>
                </c:pt>
                <c:pt idx="142">
                  <c:v>-19.0197754738355</c:v>
                </c:pt>
                <c:pt idx="143">
                  <c:v>-17.9897633185693</c:v>
                </c:pt>
                <c:pt idx="144">
                  <c:v>-16.95536888222355</c:v>
                </c:pt>
                <c:pt idx="145">
                  <c:v>-15.916797530359371</c:v>
                </c:pt>
                <c:pt idx="146">
                  <c:v>-14.874263348898378</c:v>
                </c:pt>
                <c:pt idx="147">
                  <c:v>-13.8279888370007</c:v>
                </c:pt>
                <c:pt idx="148">
                  <c:v>-12.778204560421106</c:v>
                </c:pt>
                <c:pt idx="149">
                  <c:v>-11.725148765989836</c:v>
                </c:pt>
                <c:pt idx="150">
                  <c:v>-10.669066958185756</c:v>
                </c:pt>
                <c:pt idx="151">
                  <c:v>-9.61021143911086</c:v>
                </c:pt>
                <c:pt idx="152">
                  <c:v>-8.548840813494792</c:v>
                </c:pt>
                <c:pt idx="153">
                  <c:v>-7.4852194606922575</c:v>
                </c:pt>
                <c:pt idx="154">
                  <c:v>-6.419616975945345</c:v>
                </c:pt>
                <c:pt idx="155">
                  <c:v>-5.352307583480731</c:v>
                </c:pt>
                <c:pt idx="156">
                  <c:v>-4.283569524296772</c:v>
                </c:pt>
                <c:pt idx="157">
                  <c:v>-3.213684421746618</c:v>
                </c:pt>
                <c:pt idx="158">
                  <c:v>-2.1429366282473716</c:v>
                </c:pt>
                <c:pt idx="159">
                  <c:v>-1.0716125566588963</c:v>
                </c:pt>
                <c:pt idx="160">
                  <c:v>0</c:v>
                </c:pt>
                <c:pt idx="161">
                  <c:v>1.0716125566588963</c:v>
                </c:pt>
                <c:pt idx="162">
                  <c:v>2.1429366282473716</c:v>
                </c:pt>
                <c:pt idx="163">
                  <c:v>3.213684421746618</c:v>
                </c:pt>
                <c:pt idx="164">
                  <c:v>4.283569524296772</c:v>
                </c:pt>
                <c:pt idx="165">
                  <c:v>5.352307583480731</c:v>
                </c:pt>
                <c:pt idx="166">
                  <c:v>6.419616975945345</c:v>
                </c:pt>
                <c:pt idx="167">
                  <c:v>7.4852194606922575</c:v>
                </c:pt>
                <c:pt idx="168">
                  <c:v>8.548840813494792</c:v>
                </c:pt>
                <c:pt idx="169">
                  <c:v>9.61021143911086</c:v>
                </c:pt>
                <c:pt idx="170">
                  <c:v>10.669066958185756</c:v>
                </c:pt>
                <c:pt idx="171">
                  <c:v>11.725148765989836</c:v>
                </c:pt>
                <c:pt idx="172">
                  <c:v>12.778204560421106</c:v>
                </c:pt>
                <c:pt idx="173">
                  <c:v>13.8279888370007</c:v>
                </c:pt>
                <c:pt idx="174">
                  <c:v>14.874263348898378</c:v>
                </c:pt>
                <c:pt idx="175">
                  <c:v>15.916797530359371</c:v>
                </c:pt>
                <c:pt idx="176">
                  <c:v>16.95536888222355</c:v>
                </c:pt>
                <c:pt idx="177">
                  <c:v>17.9897633185693</c:v>
                </c:pt>
                <c:pt idx="178">
                  <c:v>19.0197754738355</c:v>
                </c:pt>
                <c:pt idx="179">
                  <c:v>20.04520897010066</c:v>
                </c:pt>
                <c:pt idx="180">
                  <c:v>21.065876644509714</c:v>
                </c:pt>
                <c:pt idx="181">
                  <c:v>22.081600737129225</c:v>
                </c:pt>
                <c:pt idx="182">
                  <c:v>23.092213039797656</c:v>
                </c:pt>
                <c:pt idx="183">
                  <c:v>24.09755500679171</c:v>
                </c:pt>
                <c:pt idx="184">
                  <c:v>25.097477828367147</c:v>
                </c:pt>
                <c:pt idx="185">
                  <c:v>26.091842468449673</c:v>
                </c:pt>
                <c:pt idx="186">
                  <c:v>27.08051966793498</c:v>
                </c:pt>
                <c:pt idx="187">
                  <c:v>28.063389915224942</c:v>
                </c:pt>
                <c:pt idx="188">
                  <c:v>29.040343385765794</c:v>
                </c:pt>
                <c:pt idx="189">
                  <c:v>30.011279852461524</c:v>
                </c:pt>
                <c:pt idx="190">
                  <c:v>30.976108568933117</c:v>
                </c:pt>
                <c:pt idx="191">
                  <c:v>31.934748127649115</c:v>
                </c:pt>
                <c:pt idx="192">
                  <c:v>32.88712629500246</c:v>
                </c:pt>
                <c:pt idx="193">
                  <c:v>33.83317982542449</c:v>
                </c:pt>
                <c:pt idx="194">
                  <c:v>34.77285425662784</c:v>
                </c:pt>
                <c:pt idx="195">
                  <c:v>35.70610368805363</c:v>
                </c:pt>
                <c:pt idx="196">
                  <c:v>36.6328905445625</c:v>
                </c:pt>
                <c:pt idx="197">
                  <c:v>37.5531853273605</c:v>
                </c:pt>
                <c:pt idx="198">
                  <c:v>38.46696635408909</c:v>
                </c:pt>
                <c:pt idx="199">
                  <c:v>39.37421948993476</c:v>
                </c:pt>
                <c:pt idx="200">
                  <c:v>40.27493787153412</c:v>
                </c:pt>
                <c:pt idx="201">
                  <c:v>41.16912162535717</c:v>
                </c:pt>
                <c:pt idx="202">
                  <c:v>42.05677758215927</c:v>
                </c:pt>
                <c:pt idx="203">
                  <c:v>42.93791898899122</c:v>
                </c:pt>
                <c:pt idx="204">
                  <c:v>43.812565220153814</c:v>
                </c:pt>
                <c:pt idx="205">
                  <c:v>44.6807414883812</c:v>
                </c:pt>
                <c:pt idx="206">
                  <c:v>45.54247855742991</c:v>
                </c:pt>
                <c:pt idx="207">
                  <c:v>46.39781245714944</c:v>
                </c:pt>
                <c:pt idx="208">
                  <c:v>47.246784202006936</c:v>
                </c:pt>
                <c:pt idx="209">
                  <c:v>48.08943951393715</c:v>
                </c:pt>
                <c:pt idx="210">
                  <c:v>48.925828550295634</c:v>
                </c:pt>
                <c:pt idx="211">
                  <c:v>49.75600563759656</c:v>
                </c:pt>
                <c:pt idx="212">
                  <c:v>50.58002901162996</c:v>
                </c:pt>
                <c:pt idx="213">
                  <c:v>51.397960564467546</c:v>
                </c:pt>
                <c:pt idx="214">
                  <c:v>52.20986559878603</c:v>
                </c:pt>
                <c:pt idx="215">
                  <c:v>53.015812589864616</c:v>
                </c:pt>
                <c:pt idx="216">
                  <c:v>53.81587295553939</c:v>
                </c:pt>
                <c:pt idx="217">
                  <c:v>54.61012083433609</c:v>
                </c:pt>
                <c:pt idx="218">
                  <c:v>55.39863287194154</c:v>
                </c:pt>
                <c:pt idx="219">
                  <c:v>56.181488016118735</c:v>
                </c:pt>
                <c:pt idx="220">
                  <c:v>56.95876732012178</c:v>
                </c:pt>
                <c:pt idx="221">
                  <c:v>57.730553754620615</c:v>
                </c:pt>
                <c:pt idx="222">
                  <c:v>58.49693202810545</c:v>
                </c:pt>
                <c:pt idx="223">
                  <c:v>59.25798841570444</c:v>
                </c:pt>
                <c:pt idx="224">
                  <c:v>60.013810596314805</c:v>
                </c:pt>
                <c:pt idx="225">
                  <c:v>60.76448749792132</c:v>
                </c:pt>
                <c:pt idx="226">
                  <c:v>61.51010915094877</c:v>
                </c:pt>
                <c:pt idx="227">
                  <c:v>62.25076654947616</c:v>
                </c:pt>
                <c:pt idx="228">
                  <c:v>62.98655152012092</c:v>
                </c:pt>
                <c:pt idx="229">
                  <c:v>63.717556598385954</c:v>
                </c:pt>
                <c:pt idx="230">
                  <c:v>64.44387491225166</c:v>
                </c:pt>
                <c:pt idx="231">
                  <c:v>65.16560007278241</c:v>
                </c:pt>
                <c:pt idx="232">
                  <c:v>65.88282607151196</c:v>
                </c:pt>
                <c:pt idx="233">
                  <c:v>66.59564718436499</c:v>
                </c:pt>
                <c:pt idx="234">
                  <c:v>67.3041578818675</c:v>
                </c:pt>
                <c:pt idx="235">
                  <c:v>68.00845274539948</c:v>
                </c:pt>
                <c:pt idx="236">
                  <c:v>68.7086263892384</c:v>
                </c:pt>
                <c:pt idx="237">
                  <c:v>69.40477338814695</c:v>
                </c:pt>
                <c:pt idx="238">
                  <c:v>70.09698821025675</c:v>
                </c:pt>
                <c:pt idx="239">
                  <c:v>70.78536515500423</c:v>
                </c:pt>
                <c:pt idx="240">
                  <c:v>71.46999829587853</c:v>
                </c:pt>
                <c:pt idx="241">
                  <c:v>72.15098142774451</c:v>
                </c:pt>
                <c:pt idx="242">
                  <c:v>72.82840801851023</c:v>
                </c:pt>
                <c:pt idx="243">
                  <c:v>73.50237116491252</c:v>
                </c:pt>
                <c:pt idx="244">
                  <c:v>74.1729635522015</c:v>
                </c:pt>
                <c:pt idx="245">
                  <c:v>74.84027741750951</c:v>
                </c:pt>
                <c:pt idx="246">
                  <c:v>75.50440451669802</c:v>
                </c:pt>
                <c:pt idx="247">
                  <c:v>76.1654360944821</c:v>
                </c:pt>
                <c:pt idx="248">
                  <c:v>76.82346285763835</c:v>
                </c:pt>
                <c:pt idx="249">
                  <c:v>77.4785749511104</c:v>
                </c:pt>
                <c:pt idx="250">
                  <c:v>78.13086193683142</c:v>
                </c:pt>
                <c:pt idx="251">
                  <c:v>78.78041277509163</c:v>
                </c:pt>
                <c:pt idx="252">
                  <c:v>79.42731580828458</c:v>
                </c:pt>
                <c:pt idx="253">
                  <c:v>80.07165874687304</c:v>
                </c:pt>
                <c:pt idx="254">
                  <c:v>80.71352865742256</c:v>
                </c:pt>
                <c:pt idx="255">
                  <c:v>81.3530119525559</c:v>
                </c:pt>
                <c:pt idx="256">
                  <c:v>81.99019438269004</c:v>
                </c:pt>
                <c:pt idx="257">
                  <c:v>82.62516102942189</c:v>
                </c:pt>
                <c:pt idx="258">
                  <c:v>83.25799630043538</c:v>
                </c:pt>
                <c:pt idx="259">
                  <c:v>83.88878392580948</c:v>
                </c:pt>
                <c:pt idx="260">
                  <c:v>84.5176069556101</c:v>
                </c:pt>
                <c:pt idx="261">
                  <c:v>85.14454775865707</c:v>
                </c:pt>
                <c:pt idx="262">
                  <c:v>85.76968802236036</c:v>
                </c:pt>
                <c:pt idx="263">
                  <c:v>86.39310875352555</c:v>
                </c:pt>
                <c:pt idx="264">
                  <c:v>87.01489028003422</c:v>
                </c:pt>
                <c:pt idx="265">
                  <c:v>87.63511225330707</c:v>
                </c:pt>
                <c:pt idx="266">
                  <c:v>88.25385365146536</c:v>
                </c:pt>
                <c:pt idx="267">
                  <c:v>88.8711927831072</c:v>
                </c:pt>
                <c:pt idx="268">
                  <c:v>89.48720729162137</c:v>
                </c:pt>
                <c:pt idx="269">
                  <c:v>90.10197415996404</c:v>
                </c:pt>
                <c:pt idx="270">
                  <c:v>90.71556971582734</c:v>
                </c:pt>
                <c:pt idx="271">
                  <c:v>91.32806963713269</c:v>
                </c:pt>
                <c:pt idx="272">
                  <c:v>91.93954895778454</c:v>
                </c:pt>
                <c:pt idx="273">
                  <c:v>92.55008207362295</c:v>
                </c:pt>
                <c:pt idx="274">
                  <c:v>93.15974274851693</c:v>
                </c:pt>
                <c:pt idx="275">
                  <c:v>93.768604120542</c:v>
                </c:pt>
                <c:pt idx="276">
                  <c:v>94.37673870818942</c:v>
                </c:pt>
                <c:pt idx="277">
                  <c:v>94.9842184165556</c:v>
                </c:pt>
                <c:pt idx="278">
                  <c:v>95.59111454346247</c:v>
                </c:pt>
                <c:pt idx="279">
                  <c:v>96.19749778546183</c:v>
                </c:pt>
                <c:pt idx="280">
                  <c:v>96.80343824368558</c:v>
                </c:pt>
                <c:pt idx="281">
                  <c:v>97.40900542947492</c:v>
                </c:pt>
                <c:pt idx="282">
                  <c:v>98.0142682697869</c:v>
                </c:pt>
                <c:pt idx="283">
                  <c:v>98.61929511230382</c:v>
                </c:pt>
                <c:pt idx="284">
                  <c:v>99.22415373021387</c:v>
                </c:pt>
                <c:pt idx="285">
                  <c:v>99.82891132664298</c:v>
                </c:pt>
                <c:pt idx="286">
                  <c:v>100.43363453867605</c:v>
                </c:pt>
                <c:pt idx="287">
                  <c:v>101.03838944096557</c:v>
                </c:pt>
                <c:pt idx="288">
                  <c:v>101.64324154885067</c:v>
                </c:pt>
                <c:pt idx="289">
                  <c:v>102.24825582099486</c:v>
                </c:pt>
                <c:pt idx="290">
                  <c:v>102.85349666148676</c:v>
                </c:pt>
                <c:pt idx="291">
                  <c:v>103.4590279213798</c:v>
                </c:pt>
                <c:pt idx="292">
                  <c:v>104.06491289964059</c:v>
                </c:pt>
                <c:pt idx="293">
                  <c:v>104.67121434347573</c:v>
                </c:pt>
                <c:pt idx="294">
                  <c:v>105.27799444800847</c:v>
                </c:pt>
                <c:pt idx="295">
                  <c:v>105.88531485527747</c:v>
                </c:pt>
                <c:pt idx="296">
                  <c:v>106.49323665253009</c:v>
                </c:pt>
                <c:pt idx="297">
                  <c:v>107.10182036978325</c:v>
                </c:pt>
                <c:pt idx="298">
                  <c:v>107.7111259766263</c:v>
                </c:pt>
                <c:pt idx="299">
                  <c:v>108.32121287823983</c:v>
                </c:pt>
                <c:pt idx="300">
                  <c:v>108.932139910606</c:v>
                </c:pt>
                <c:pt idx="301">
                  <c:v>109.54396533488627</c:v>
                </c:pt>
                <c:pt idx="302">
                  <c:v>110.15674683094251</c:v>
                </c:pt>
                <c:pt idx="303">
                  <c:v>110.77054148997944</c:v>
                </c:pt>
                <c:pt idx="304">
                  <c:v>111.38540580628526</c:v>
                </c:pt>
                <c:pt idx="305">
                  <c:v>112.00139566805018</c:v>
                </c:pt>
                <c:pt idx="306">
                  <c:v>112.61856634724153</c:v>
                </c:pt>
                <c:pt idx="307">
                  <c:v>113.23697248851605</c:v>
                </c:pt>
                <c:pt idx="308">
                  <c:v>113.85666809715063</c:v>
                </c:pt>
                <c:pt idx="309">
                  <c:v>114.47770652597326</c:v>
                </c:pt>
                <c:pt idx="310">
                  <c:v>115.10014046127822</c:v>
                </c:pt>
                <c:pt idx="311">
                  <c:v>115.72402190770903</c:v>
                </c:pt>
                <c:pt idx="312">
                  <c:v>116.34940217209548</c:v>
                </c:pt>
                <c:pt idx="313">
                  <c:v>116.97633184623153</c:v>
                </c:pt>
                <c:pt idx="314">
                  <c:v>117.60486078858199</c:v>
                </c:pt>
                <c:pt idx="315">
                  <c:v>118.23503810490901</c:v>
                </c:pt>
                <c:pt idx="316">
                  <c:v>118.8669121278091</c:v>
                </c:pt>
                <c:pt idx="317">
                  <c:v>119.50053039515451</c:v>
                </c:pt>
                <c:pt idx="318">
                  <c:v>120.13593962743477</c:v>
                </c:pt>
                <c:pt idx="319">
                  <c:v>120.77318570399518</c:v>
                </c:pt>
                <c:pt idx="320">
                  <c:v>121.41231363817272</c:v>
                </c:pt>
              </c:numCache>
            </c:numRef>
          </c:xVal>
          <c:yVal>
            <c:numRef>
              <c:f>Winkeleingabe!$J$24:$J$344</c:f>
              <c:numCache>
                <c:ptCount val="321"/>
                <c:pt idx="0">
                  <c:v>-6.54397551681932</c:v>
                </c:pt>
                <c:pt idx="1">
                  <c:v>-6.175597729129835</c:v>
                </c:pt>
                <c:pt idx="2">
                  <c:v>-5.804768384163991</c:v>
                </c:pt>
                <c:pt idx="3">
                  <c:v>-5.431540429869741</c:v>
                </c:pt>
                <c:pt idx="4">
                  <c:v>-5.055966541420652</c:v>
                </c:pt>
                <c:pt idx="5">
                  <c:v>-4.678099121763774</c:v>
                </c:pt>
                <c:pt idx="6">
                  <c:v>-4.297990302835193</c:v>
                </c:pt>
                <c:pt idx="7">
                  <c:v>-3.915691947422722</c:v>
                </c:pt>
                <c:pt idx="8">
                  <c:v>-3.53125565165592</c:v>
                </c:pt>
                <c:pt idx="9">
                  <c:v>-3.1447327481034257</c:v>
                </c:pt>
                <c:pt idx="10">
                  <c:v>-2.756174309459091</c:v>
                </c:pt>
                <c:pt idx="11">
                  <c:v>-2.3656311527981786</c:v>
                </c:pt>
                <c:pt idx="12">
                  <c:v>-1.9731538443857952</c:v>
                </c:pt>
                <c:pt idx="13">
                  <c:v>-1.5787927050203017</c:v>
                </c:pt>
                <c:pt idx="14">
                  <c:v>-1.1825978158950963</c:v>
                </c:pt>
                <c:pt idx="15">
                  <c:v>-0.7846190249626118</c:v>
                </c:pt>
                <c:pt idx="16">
                  <c:v>-0.3849059537852743</c:v>
                </c:pt>
                <c:pt idx="17">
                  <c:v>0.016491995141447377</c:v>
                </c:pt>
                <c:pt idx="18">
                  <c:v>0.4195256306080067</c:v>
                </c:pt>
                <c:pt idx="19">
                  <c:v>0.8241459644650934</c:v>
                </c:pt>
                <c:pt idx="20">
                  <c:v>1.2303042029662943</c:v>
                </c:pt>
                <c:pt idx="21">
                  <c:v>1.6379517376911894</c:v>
                </c:pt>
                <c:pt idx="22">
                  <c:v>2.0470401360603536</c:v>
                </c:pt>
                <c:pt idx="23">
                  <c:v>2.4575211314532774</c:v>
                </c:pt>
                <c:pt idx="24">
                  <c:v>2.8693466129395335</c:v>
                </c:pt>
                <c:pt idx="25">
                  <c:v>3.2824686146325472</c:v>
                </c:pt>
                <c:pt idx="26">
                  <c:v>3.696839304675461</c:v>
                </c:pt>
                <c:pt idx="27">
                  <c:v>4.1124109738673065</c:v>
                </c:pt>
                <c:pt idx="28">
                  <c:v>4.529136023937264</c:v>
                </c:pt>
                <c:pt idx="29">
                  <c:v>4.94696695547474</c:v>
                </c:pt>
                <c:pt idx="30">
                  <c:v>5.365856355521895</c:v>
                </c:pt>
                <c:pt idx="31">
                  <c:v>5.785756884834288</c:v>
                </c:pt>
                <c:pt idx="32">
                  <c:v>6.206621264816536</c:v>
                </c:pt>
                <c:pt idx="33">
                  <c:v>6.628402264137502</c:v>
                </c:pt>
                <c:pt idx="34">
                  <c:v>7.051052685029768</c:v>
                </c:pt>
                <c:pt idx="35">
                  <c:v>7.474525349278244</c:v>
                </c:pt>
                <c:pt idx="36">
                  <c:v>7.898773083901511</c:v>
                </c:pt>
                <c:pt idx="37">
                  <c:v>8.323748706529532</c:v>
                </c:pt>
                <c:pt idx="38">
                  <c:v>8.749405010481142</c:v>
                </c:pt>
                <c:pt idx="39">
                  <c:v>9.175694749543808</c:v>
                </c:pt>
                <c:pt idx="40">
                  <c:v>9.602570622458483</c:v>
                </c:pt>
                <c:pt idx="41">
                  <c:v>10.029985257111985</c:v>
                </c:pt>
                <c:pt idx="42">
                  <c:v>10.457891194438384</c:v>
                </c:pt>
                <c:pt idx="43">
                  <c:v>10.88624087203197</c:v>
                </c:pt>
                <c:pt idx="44">
                  <c:v>11.314986607472765</c:v>
                </c:pt>
                <c:pt idx="45">
                  <c:v>11.744080581366543</c:v>
                </c:pt>
                <c:pt idx="46">
                  <c:v>12.173474820100775</c:v>
                </c:pt>
                <c:pt idx="47">
                  <c:v>12.603121178317478</c:v>
                </c:pt>
                <c:pt idx="48">
                  <c:v>13.03297132110491</c:v>
                </c:pt>
                <c:pt idx="49">
                  <c:v>13.46297670590889</c:v>
                </c:pt>
                <c:pt idx="50">
                  <c:v>13.89308856416581</c:v>
                </c:pt>
                <c:pt idx="51">
                  <c:v>14.323257882658472</c:v>
                </c:pt>
                <c:pt idx="52">
                  <c:v>14.753435384596864</c:v>
                </c:pt>
                <c:pt idx="53">
                  <c:v>15.183571510425795</c:v>
                </c:pt>
                <c:pt idx="54">
                  <c:v>15.613616398361634</c:v>
                </c:pt>
                <c:pt idx="55">
                  <c:v>16.043519864661253</c:v>
                </c:pt>
                <c:pt idx="56">
                  <c:v>16.473231383625848</c:v>
                </c:pt>
                <c:pt idx="57">
                  <c:v>16.902700067343766</c:v>
                </c:pt>
                <c:pt idx="58">
                  <c:v>17.33187464517618</c:v>
                </c:pt>
                <c:pt idx="59">
                  <c:v>17.760703442990962</c:v>
                </c:pt>
                <c:pt idx="60">
                  <c:v>18.189134362150007</c:v>
                </c:pt>
                <c:pt idx="61">
                  <c:v>18.61711485825695</c:v>
                </c:pt>
                <c:pt idx="62">
                  <c:v>19.04459191967229</c:v>
                </c:pt>
                <c:pt idx="63">
                  <c:v>19.471512045804804</c:v>
                </c:pt>
                <c:pt idx="64">
                  <c:v>19.897821225188547</c:v>
                </c:pt>
                <c:pt idx="65">
                  <c:v>20.323464913356485</c:v>
                </c:pt>
                <c:pt idx="66">
                  <c:v>20.748388010523023</c:v>
                </c:pt>
                <c:pt idx="67">
                  <c:v>21.172534839089035</c:v>
                </c:pt>
                <c:pt idx="68">
                  <c:v>21.595849120984756</c:v>
                </c:pt>
                <c:pt idx="69">
                  <c:v>22.018273954867777</c:v>
                </c:pt>
                <c:pt idx="70">
                  <c:v>22.439751793194898</c:v>
                </c:pt>
                <c:pt idx="71">
                  <c:v>22.860224419189173</c:v>
                </c:pt>
                <c:pt idx="72">
                  <c:v>23.27963292372519</c:v>
                </c:pt>
                <c:pt idx="73">
                  <c:v>23.697917682158245</c:v>
                </c:pt>
                <c:pt idx="74">
                  <c:v>24.115018331125583</c:v>
                </c:pt>
                <c:pt idx="75">
                  <c:v>24.530873745350647</c:v>
                </c:pt>
                <c:pt idx="76">
                  <c:v>24.945422014484</c:v>
                </c:pt>
                <c:pt idx="77">
                  <c:v>25.358600420017844</c:v>
                </c:pt>
                <c:pt idx="78">
                  <c:v>25.770345412314267</c:v>
                </c:pt>
                <c:pt idx="79">
                  <c:v>26.180592587790912</c:v>
                </c:pt>
                <c:pt idx="80">
                  <c:v>26.589276666311296</c:v>
                </c:pt>
                <c:pt idx="81">
                  <c:v>26.99633146883123</c:v>
                </c:pt>
                <c:pt idx="82">
                  <c:v>27.401689895356505</c:v>
                </c:pt>
                <c:pt idx="83">
                  <c:v>27.805283903271683</c:v>
                </c:pt>
                <c:pt idx="84">
                  <c:v>28.207044486104458</c:v>
                </c:pt>
                <c:pt idx="85">
                  <c:v>28.606901652794143</c:v>
                </c:pt>
                <c:pt idx="86">
                  <c:v>29.004784407539518</c:v>
                </c:pt>
                <c:pt idx="87">
                  <c:v>29.40062073030363</c:v>
                </c:pt>
                <c:pt idx="88">
                  <c:v>29.794337558062175</c:v>
                </c:pt>
                <c:pt idx="89">
                  <c:v>30.18586076688477</c:v>
                </c:pt>
                <c:pt idx="90">
                  <c:v>30.575115154945795</c:v>
                </c:pt>
                <c:pt idx="91">
                  <c:v>30.96202442656697</c:v>
                </c:pt>
                <c:pt idx="92">
                  <c:v>31.346511177400536</c:v>
                </c:pt>
                <c:pt idx="93">
                  <c:v>31.728496880867475</c:v>
                </c:pt>
                <c:pt idx="94">
                  <c:v>32.107901875972544</c:v>
                </c:pt>
                <c:pt idx="95">
                  <c:v>32.48464535662404</c:v>
                </c:pt>
                <c:pt idx="96">
                  <c:v>32.85864536259255</c:v>
                </c:pt>
                <c:pt idx="97">
                  <c:v>33.2298187722506</c:v>
                </c:pt>
                <c:pt idx="98">
                  <c:v>33.59808129724053</c:v>
                </c:pt>
                <c:pt idx="99">
                  <c:v>33.96334747922586</c:v>
                </c:pt>
                <c:pt idx="100">
                  <c:v>34.325530688886595</c:v>
                </c:pt>
                <c:pt idx="101">
                  <c:v>34.68454312732649</c:v>
                </c:pt>
                <c:pt idx="102">
                  <c:v>35.04029583006531</c:v>
                </c:pt>
                <c:pt idx="103">
                  <c:v>35.39269867379579</c:v>
                </c:pt>
                <c:pt idx="104">
                  <c:v>35.74166038608956</c:v>
                </c:pt>
                <c:pt idx="105">
                  <c:v>36.087088558242186</c:v>
                </c:pt>
                <c:pt idx="106">
                  <c:v>36.42888966145036</c:v>
                </c:pt>
                <c:pt idx="107">
                  <c:v>36.766969066519735</c:v>
                </c:pt>
                <c:pt idx="108">
                  <c:v>37.10123106730285</c:v>
                </c:pt>
                <c:pt idx="109">
                  <c:v>37.431578908069845</c:v>
                </c:pt>
                <c:pt idx="110">
                  <c:v>37.75791481501522</c:v>
                </c:pt>
                <c:pt idx="111">
                  <c:v>38.08014003210268</c:v>
                </c:pt>
                <c:pt idx="112">
                  <c:v>38.39815486145023</c:v>
                </c:pt>
                <c:pt idx="113">
                  <c:v>38.71185870845271</c:v>
                </c:pt>
                <c:pt idx="114">
                  <c:v>39.02115013183581</c:v>
                </c:pt>
                <c:pt idx="115">
                  <c:v>39.325926898828484</c:v>
                </c:pt>
                <c:pt idx="116">
                  <c:v>39.62608604563208</c:v>
                </c:pt>
                <c:pt idx="117">
                  <c:v>39.92152394335536</c:v>
                </c:pt>
                <c:pt idx="118">
                  <c:v>40.212136369570636</c:v>
                </c:pt>
                <c:pt idx="119">
                  <c:v>40.4978185856329</c:v>
                </c:pt>
                <c:pt idx="120">
                  <c:v>40.778465419885336</c:v>
                </c:pt>
                <c:pt idx="121">
                  <c:v>41.05397135685622</c:v>
                </c:pt>
                <c:pt idx="122">
                  <c:v>41.3242306325282</c:v>
                </c:pt>
                <c:pt idx="123">
                  <c:v>41.589137335738855</c:v>
                </c:pt>
                <c:pt idx="124">
                  <c:v>41.848585515739614</c:v>
                </c:pt>
                <c:pt idx="125">
                  <c:v>42.1024692959138</c:v>
                </c:pt>
                <c:pt idx="126">
                  <c:v>42.350682993618626</c:v>
                </c:pt>
                <c:pt idx="127">
                  <c:v>42.59312124608144</c:v>
                </c:pt>
                <c:pt idx="128">
                  <c:v>42.82967914224176</c:v>
                </c:pt>
                <c:pt idx="129">
                  <c:v>43.060252360389796</c:v>
                </c:pt>
                <c:pt idx="130">
                  <c:v>43.28473731140899</c:v>
                </c:pt>
                <c:pt idx="131">
                  <c:v>43.50303128738506</c:v>
                </c:pt>
                <c:pt idx="132">
                  <c:v>43.71503261529735</c:v>
                </c:pt>
                <c:pt idx="133">
                  <c:v>43.92064081545938</c:v>
                </c:pt>
                <c:pt idx="134">
                  <c:v>44.11975676432647</c:v>
                </c:pt>
                <c:pt idx="135">
                  <c:v>44.31228286123887</c:v>
                </c:pt>
                <c:pt idx="136">
                  <c:v>44.49812319861737</c:v>
                </c:pt>
                <c:pt idx="137">
                  <c:v>44.67718373508034</c:v>
                </c:pt>
                <c:pt idx="138">
                  <c:v>44.84937247090105</c:v>
                </c:pt>
                <c:pt idx="139">
                  <c:v>45.01459962517805</c:v>
                </c:pt>
                <c:pt idx="140">
                  <c:v>45.17277781404592</c:v>
                </c:pt>
                <c:pt idx="141">
                  <c:v>45.32382222921216</c:v>
                </c:pt>
                <c:pt idx="142">
                  <c:v>45.46765081606742</c:v>
                </c:pt>
                <c:pt idx="143">
                  <c:v>45.604184450582274</c:v>
                </c:pt>
                <c:pt idx="144">
                  <c:v>45.7333471141746</c:v>
                </c:pt>
                <c:pt idx="145">
                  <c:v>45.855066065708066</c:v>
                </c:pt>
                <c:pt idx="146">
                  <c:v>45.96927200976459</c:v>
                </c:pt>
                <c:pt idx="147">
                  <c:v>46.07589926032301</c:v>
                </c:pt>
                <c:pt idx="148">
                  <c:v>46.17488589897306</c:v>
                </c:pt>
                <c:pt idx="149">
                  <c:v>46.266173926796874</c:v>
                </c:pt>
                <c:pt idx="150">
                  <c:v>46.349709409063415</c:v>
                </c:pt>
                <c:pt idx="151">
                  <c:v>46.42544261190007</c:v>
                </c:pt>
                <c:pt idx="152">
                  <c:v>46.49332813013527</c:v>
                </c:pt>
                <c:pt idx="153">
                  <c:v>46.55332500554139</c:v>
                </c:pt>
                <c:pt idx="154">
                  <c:v>46.605396834752426</c:v>
                </c:pt>
                <c:pt idx="155">
                  <c:v>46.649511866183275</c:v>
                </c:pt>
                <c:pt idx="156">
                  <c:v>46.685643085337034</c:v>
                </c:pt>
                <c:pt idx="157">
                  <c:v>46.71376828795337</c:v>
                </c:pt>
                <c:pt idx="158">
                  <c:v>46.73387014052418</c:v>
                </c:pt>
                <c:pt idx="159">
                  <c:v>46.74593622778064</c:v>
                </c:pt>
                <c:pt idx="160">
                  <c:v>46.74995908683928</c:v>
                </c:pt>
                <c:pt idx="161">
                  <c:v>46.74593622778064</c:v>
                </c:pt>
                <c:pt idx="162">
                  <c:v>46.73387014052418</c:v>
                </c:pt>
                <c:pt idx="163">
                  <c:v>46.71376828795337</c:v>
                </c:pt>
                <c:pt idx="164">
                  <c:v>46.685643085337034</c:v>
                </c:pt>
                <c:pt idx="165">
                  <c:v>46.649511866183275</c:v>
                </c:pt>
                <c:pt idx="166">
                  <c:v>46.605396834752426</c:v>
                </c:pt>
                <c:pt idx="167">
                  <c:v>46.55332500554139</c:v>
                </c:pt>
                <c:pt idx="168">
                  <c:v>46.49332813013527</c:v>
                </c:pt>
                <c:pt idx="169">
                  <c:v>46.42544261190007</c:v>
                </c:pt>
                <c:pt idx="170">
                  <c:v>46.349709409063415</c:v>
                </c:pt>
                <c:pt idx="171">
                  <c:v>46.266173926796874</c:v>
                </c:pt>
                <c:pt idx="172">
                  <c:v>46.17488589897306</c:v>
                </c:pt>
                <c:pt idx="173">
                  <c:v>46.07589926032301</c:v>
                </c:pt>
                <c:pt idx="174">
                  <c:v>45.96927200976459</c:v>
                </c:pt>
                <c:pt idx="175">
                  <c:v>45.855066065708066</c:v>
                </c:pt>
                <c:pt idx="176">
                  <c:v>45.7333471141746</c:v>
                </c:pt>
                <c:pt idx="177">
                  <c:v>45.604184450582274</c:v>
                </c:pt>
                <c:pt idx="178">
                  <c:v>45.46765081606742</c:v>
                </c:pt>
                <c:pt idx="179">
                  <c:v>45.32382222921216</c:v>
                </c:pt>
                <c:pt idx="180">
                  <c:v>45.17277781404592</c:v>
                </c:pt>
                <c:pt idx="181">
                  <c:v>45.01459962517805</c:v>
                </c:pt>
                <c:pt idx="182">
                  <c:v>44.84937247090105</c:v>
                </c:pt>
                <c:pt idx="183">
                  <c:v>44.67718373508034</c:v>
                </c:pt>
                <c:pt idx="184">
                  <c:v>44.49812319861737</c:v>
                </c:pt>
                <c:pt idx="185">
                  <c:v>44.31228286123887</c:v>
                </c:pt>
                <c:pt idx="186">
                  <c:v>44.11975676432647</c:v>
                </c:pt>
                <c:pt idx="187">
                  <c:v>43.92064081545938</c:v>
                </c:pt>
                <c:pt idx="188">
                  <c:v>43.71503261529735</c:v>
                </c:pt>
                <c:pt idx="189">
                  <c:v>43.50303128738506</c:v>
                </c:pt>
                <c:pt idx="190">
                  <c:v>43.28473731140899</c:v>
                </c:pt>
                <c:pt idx="191">
                  <c:v>43.060252360389796</c:v>
                </c:pt>
                <c:pt idx="192">
                  <c:v>42.82967914224176</c:v>
                </c:pt>
                <c:pt idx="193">
                  <c:v>42.59312124608144</c:v>
                </c:pt>
                <c:pt idx="194">
                  <c:v>42.350682993618626</c:v>
                </c:pt>
                <c:pt idx="195">
                  <c:v>42.1024692959138</c:v>
                </c:pt>
                <c:pt idx="196">
                  <c:v>41.848585515739614</c:v>
                </c:pt>
                <c:pt idx="197">
                  <c:v>41.589137335738855</c:v>
                </c:pt>
                <c:pt idx="198">
                  <c:v>41.3242306325282</c:v>
                </c:pt>
                <c:pt idx="199">
                  <c:v>41.05397135685622</c:v>
                </c:pt>
                <c:pt idx="200">
                  <c:v>40.77846541988545</c:v>
                </c:pt>
                <c:pt idx="201">
                  <c:v>40.497818585633</c:v>
                </c:pt>
                <c:pt idx="202">
                  <c:v>40.21213636957076</c:v>
                </c:pt>
                <c:pt idx="203">
                  <c:v>39.92152394335547</c:v>
                </c:pt>
                <c:pt idx="204">
                  <c:v>39.62608604563221</c:v>
                </c:pt>
                <c:pt idx="205">
                  <c:v>39.325926898828605</c:v>
                </c:pt>
                <c:pt idx="206">
                  <c:v>39.021150131835924</c:v>
                </c:pt>
                <c:pt idx="207">
                  <c:v>38.71185870845282</c:v>
                </c:pt>
                <c:pt idx="208">
                  <c:v>38.39815486145035</c:v>
                </c:pt>
                <c:pt idx="209">
                  <c:v>38.08014003210281</c:v>
                </c:pt>
                <c:pt idx="210">
                  <c:v>37.75791481501535</c:v>
                </c:pt>
                <c:pt idx="211">
                  <c:v>37.43157890806997</c:v>
                </c:pt>
                <c:pt idx="212">
                  <c:v>37.101231067302976</c:v>
                </c:pt>
                <c:pt idx="213">
                  <c:v>36.76696906651987</c:v>
                </c:pt>
                <c:pt idx="214">
                  <c:v>36.42888966145051</c:v>
                </c:pt>
                <c:pt idx="215">
                  <c:v>36.08708855824233</c:v>
                </c:pt>
                <c:pt idx="216">
                  <c:v>35.741660386089706</c:v>
                </c:pt>
                <c:pt idx="217">
                  <c:v>35.39269867379592</c:v>
                </c:pt>
                <c:pt idx="218">
                  <c:v>35.04029583006545</c:v>
                </c:pt>
                <c:pt idx="219">
                  <c:v>34.684543127326634</c:v>
                </c:pt>
                <c:pt idx="220">
                  <c:v>34.325530688886744</c:v>
                </c:pt>
                <c:pt idx="221">
                  <c:v>33.963347479225995</c:v>
                </c:pt>
                <c:pt idx="222">
                  <c:v>33.59808129724068</c:v>
                </c:pt>
                <c:pt idx="223">
                  <c:v>33.22981877225074</c:v>
                </c:pt>
                <c:pt idx="224">
                  <c:v>32.85864536259272</c:v>
                </c:pt>
                <c:pt idx="225">
                  <c:v>32.48464535662419</c:v>
                </c:pt>
                <c:pt idx="226">
                  <c:v>32.1079018759727</c:v>
                </c:pt>
                <c:pt idx="227">
                  <c:v>31.728496880867628</c:v>
                </c:pt>
                <c:pt idx="228">
                  <c:v>31.34651117740069</c:v>
                </c:pt>
                <c:pt idx="229">
                  <c:v>30.96202442656714</c:v>
                </c:pt>
                <c:pt idx="230">
                  <c:v>30.57511515494594</c:v>
                </c:pt>
                <c:pt idx="231">
                  <c:v>30.185860766884907</c:v>
                </c:pt>
                <c:pt idx="232">
                  <c:v>29.794337558062335</c:v>
                </c:pt>
                <c:pt idx="233">
                  <c:v>29.400620730303782</c:v>
                </c:pt>
                <c:pt idx="234">
                  <c:v>29.0047844075397</c:v>
                </c:pt>
                <c:pt idx="235">
                  <c:v>28.6069016527943</c:v>
                </c:pt>
                <c:pt idx="236">
                  <c:v>28.20704448610452</c:v>
                </c:pt>
                <c:pt idx="237">
                  <c:v>27.80528390327177</c:v>
                </c:pt>
                <c:pt idx="238">
                  <c:v>27.401689895356576</c:v>
                </c:pt>
                <c:pt idx="239">
                  <c:v>26.99633146883132</c:v>
                </c:pt>
                <c:pt idx="240">
                  <c:v>26.589276666311374</c:v>
                </c:pt>
                <c:pt idx="241">
                  <c:v>26.18059258779098</c:v>
                </c:pt>
                <c:pt idx="242">
                  <c:v>25.770345412314335</c:v>
                </c:pt>
                <c:pt idx="243">
                  <c:v>25.358600420017932</c:v>
                </c:pt>
                <c:pt idx="244">
                  <c:v>24.94542201448409</c:v>
                </c:pt>
                <c:pt idx="245">
                  <c:v>24.53087374535073</c:v>
                </c:pt>
                <c:pt idx="246">
                  <c:v>24.11501833112565</c:v>
                </c:pt>
                <c:pt idx="247">
                  <c:v>23.69791768215831</c:v>
                </c:pt>
                <c:pt idx="248">
                  <c:v>23.27963292372529</c:v>
                </c:pt>
                <c:pt idx="249">
                  <c:v>22.86022441918927</c:v>
                </c:pt>
                <c:pt idx="250">
                  <c:v>22.439751793194976</c:v>
                </c:pt>
                <c:pt idx="251">
                  <c:v>22.01827395486785</c:v>
                </c:pt>
                <c:pt idx="252">
                  <c:v>21.59584912098483</c:v>
                </c:pt>
                <c:pt idx="253">
                  <c:v>21.17253483908914</c:v>
                </c:pt>
                <c:pt idx="254">
                  <c:v>20.74838801052311</c:v>
                </c:pt>
                <c:pt idx="255">
                  <c:v>20.323464913356556</c:v>
                </c:pt>
                <c:pt idx="256">
                  <c:v>19.89782122518862</c:v>
                </c:pt>
                <c:pt idx="257">
                  <c:v>19.471512045804875</c:v>
                </c:pt>
                <c:pt idx="258">
                  <c:v>19.044591919672396</c:v>
                </c:pt>
                <c:pt idx="259">
                  <c:v>18.61711485825704</c:v>
                </c:pt>
                <c:pt idx="260">
                  <c:v>18.18913436215009</c:v>
                </c:pt>
                <c:pt idx="261">
                  <c:v>17.760703442991037</c:v>
                </c:pt>
                <c:pt idx="262">
                  <c:v>17.331874645176253</c:v>
                </c:pt>
                <c:pt idx="263">
                  <c:v>16.902700067343865</c:v>
                </c:pt>
                <c:pt idx="264">
                  <c:v>16.473231383625947</c:v>
                </c:pt>
                <c:pt idx="265">
                  <c:v>16.043519864661334</c:v>
                </c:pt>
                <c:pt idx="266">
                  <c:v>15.61361639836171</c:v>
                </c:pt>
                <c:pt idx="267">
                  <c:v>15.183571510425866</c:v>
                </c:pt>
                <c:pt idx="268">
                  <c:v>14.753435384596973</c:v>
                </c:pt>
                <c:pt idx="269">
                  <c:v>14.323257882658568</c:v>
                </c:pt>
                <c:pt idx="270">
                  <c:v>13.893088564165888</c:v>
                </c:pt>
                <c:pt idx="271">
                  <c:v>13.462976705908963</c:v>
                </c:pt>
                <c:pt idx="272">
                  <c:v>13.03297132110498</c:v>
                </c:pt>
                <c:pt idx="273">
                  <c:v>12.60312117831759</c:v>
                </c:pt>
                <c:pt idx="274">
                  <c:v>12.173474820100864</c:v>
                </c:pt>
                <c:pt idx="275">
                  <c:v>11.74408058136663</c:v>
                </c:pt>
                <c:pt idx="276">
                  <c:v>11.31498660747284</c:v>
                </c:pt>
                <c:pt idx="277">
                  <c:v>10.88624087203204</c:v>
                </c:pt>
                <c:pt idx="278">
                  <c:v>10.457891194438494</c:v>
                </c:pt>
                <c:pt idx="279">
                  <c:v>10.02998525711292</c:v>
                </c:pt>
                <c:pt idx="280">
                  <c:v>9.60257062245857</c:v>
                </c:pt>
                <c:pt idx="281">
                  <c:v>9.175694749543881</c:v>
                </c:pt>
                <c:pt idx="282">
                  <c:v>8.749405010482098</c:v>
                </c:pt>
                <c:pt idx="283">
                  <c:v>8.323748706530472</c:v>
                </c:pt>
                <c:pt idx="284">
                  <c:v>7.898773083902442</c:v>
                </c:pt>
                <c:pt idx="285">
                  <c:v>7.474525349278332</c:v>
                </c:pt>
                <c:pt idx="286">
                  <c:v>7.051052685030687</c:v>
                </c:pt>
                <c:pt idx="287">
                  <c:v>6.628402264138447</c:v>
                </c:pt>
                <c:pt idx="288">
                  <c:v>6.206621264817473</c:v>
                </c:pt>
                <c:pt idx="289">
                  <c:v>5.785756884835209</c:v>
                </c:pt>
                <c:pt idx="290">
                  <c:v>5.365856355522806</c:v>
                </c:pt>
                <c:pt idx="291">
                  <c:v>4.946966955475647</c:v>
                </c:pt>
                <c:pt idx="292">
                  <c:v>4.529136023938115</c:v>
                </c:pt>
                <c:pt idx="293">
                  <c:v>4.112410973868139</c:v>
                </c:pt>
                <c:pt idx="294">
                  <c:v>3.696839304676293</c:v>
                </c:pt>
                <c:pt idx="295">
                  <c:v>3.2824686146333613</c:v>
                </c:pt>
                <c:pt idx="296">
                  <c:v>2.8693466129403453</c:v>
                </c:pt>
                <c:pt idx="297">
                  <c:v>2.457521131454114</c:v>
                </c:pt>
                <c:pt idx="298">
                  <c:v>2.0470401360611734</c:v>
                </c:pt>
                <c:pt idx="299">
                  <c:v>1.6379517376920072</c:v>
                </c:pt>
                <c:pt idx="300">
                  <c:v>1.2303042029671105</c:v>
                </c:pt>
                <c:pt idx="301">
                  <c:v>0.8241459644658917</c:v>
                </c:pt>
                <c:pt idx="302">
                  <c:v>0.4195256306088305</c:v>
                </c:pt>
                <c:pt idx="303">
                  <c:v>0.01649199514226637</c:v>
                </c:pt>
                <c:pt idx="304">
                  <c:v>-0.3849059537844728</c:v>
                </c:pt>
                <c:pt idx="305">
                  <c:v>-0.7846190249618133</c:v>
                </c:pt>
                <c:pt idx="306">
                  <c:v>-1.182597815894309</c:v>
                </c:pt>
                <c:pt idx="307">
                  <c:v>-1.578792705019498</c:v>
                </c:pt>
                <c:pt idx="308">
                  <c:v>-1.9731538443850078</c:v>
                </c:pt>
                <c:pt idx="309">
                  <c:v>-2.3656311527973943</c:v>
                </c:pt>
                <c:pt idx="310">
                  <c:v>-2.7561743094583173</c:v>
                </c:pt>
                <c:pt idx="311">
                  <c:v>-3.144732748102656</c:v>
                </c:pt>
                <c:pt idx="312">
                  <c:v>-3.531255651655136</c:v>
                </c:pt>
                <c:pt idx="313">
                  <c:v>-3.9156919474219554</c:v>
                </c:pt>
                <c:pt idx="314">
                  <c:v>-4.297990302834415</c:v>
                </c:pt>
                <c:pt idx="315">
                  <c:v>-4.678099121763027</c:v>
                </c:pt>
                <c:pt idx="316">
                  <c:v>-5.055966541419911</c:v>
                </c:pt>
                <c:pt idx="317">
                  <c:v>-5.43154042986898</c:v>
                </c:pt>
                <c:pt idx="318">
                  <c:v>-5.804768384163233</c:v>
                </c:pt>
                <c:pt idx="319">
                  <c:v>-6.175597729129096</c:v>
                </c:pt>
                <c:pt idx="320">
                  <c:v>-6.543975516818601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Winkeleingabe!$H$21</c:f>
              <c:strCache>
                <c:ptCount val="1"/>
                <c:pt idx="0">
                  <c:v>Mrz/Sep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Winkeleingabe!$I$24:$I$344</c:f>
              <c:numCache>
                <c:ptCount val="321"/>
                <c:pt idx="0">
                  <c:v>-115.19853599966832</c:v>
                </c:pt>
                <c:pt idx="1">
                  <c:v>-114.530080087838</c:v>
                </c:pt>
                <c:pt idx="2">
                  <c:v>-113.86429614400976</c:v>
                </c:pt>
                <c:pt idx="3">
                  <c:v>-113.20111968918016</c:v>
                </c:pt>
                <c:pt idx="4">
                  <c:v>-112.54048574692277</c:v>
                </c:pt>
                <c:pt idx="5">
                  <c:v>-111.8823288827441</c:v>
                </c:pt>
                <c:pt idx="6">
                  <c:v>-111.22658324126148</c:v>
                </c:pt>
                <c:pt idx="7">
                  <c:v>-110.57318258126563</c:v>
                </c:pt>
                <c:pt idx="8">
                  <c:v>-109.92206030873423</c:v>
                </c:pt>
                <c:pt idx="9">
                  <c:v>-109.27314950786146</c:v>
                </c:pt>
                <c:pt idx="10">
                  <c:v>-108.6263829701714</c:v>
                </c:pt>
                <c:pt idx="11">
                  <c:v>-107.98169322178228</c:v>
                </c:pt>
                <c:pt idx="12">
                  <c:v>-107.339012548889</c:v>
                </c:pt>
                <c:pt idx="13">
                  <c:v>-106.69827302153216</c:v>
                </c:pt>
                <c:pt idx="14">
                  <c:v>-106.05940651572087</c:v>
                </c:pt>
                <c:pt idx="15">
                  <c:v>-105.4223447339767</c:v>
                </c:pt>
                <c:pt idx="16">
                  <c:v>-104.78701922436582</c:v>
                </c:pt>
                <c:pt idx="17">
                  <c:v>-104.1533613980855</c:v>
                </c:pt>
                <c:pt idx="18">
                  <c:v>-103.52130254567088</c:v>
                </c:pt>
                <c:pt idx="19">
                  <c:v>-102.89077385188712</c:v>
                </c:pt>
                <c:pt idx="20">
                  <c:v>-102.26170640937083</c:v>
                </c:pt>
                <c:pt idx="21">
                  <c:v>-101.63403123108442</c:v>
                </c:pt>
                <c:pt idx="22">
                  <c:v>-101.00767926164596</c:v>
                </c:pt>
                <c:pt idx="23">
                  <c:v>-100.3825813875959</c:v>
                </c:pt>
                <c:pt idx="24">
                  <c:v>-99.75866844666126</c:v>
                </c:pt>
                <c:pt idx="25">
                  <c:v>-99.13587123607749</c:v>
                </c:pt>
                <c:pt idx="26">
                  <c:v>-98.51412052002613</c:v>
                </c:pt>
                <c:pt idx="27">
                  <c:v>-97.89334703624635</c:v>
                </c:pt>
                <c:pt idx="28">
                  <c:v>-97.27348150187782</c:v>
                </c:pt>
                <c:pt idx="29">
                  <c:v>-96.65445461858977</c:v>
                </c:pt>
                <c:pt idx="30">
                  <c:v>-96.03619707705221</c:v>
                </c:pt>
                <c:pt idx="31">
                  <c:v>-95.41863956080438</c:v>
                </c:pt>
                <c:pt idx="32">
                  <c:v>-94.80171274957205</c:v>
                </c:pt>
                <c:pt idx="33">
                  <c:v>-94.18534732208813</c:v>
                </c:pt>
                <c:pt idx="34">
                  <c:v>-93.56947395846832</c:v>
                </c:pt>
                <c:pt idx="35">
                  <c:v>-92.95402334219308</c:v>
                </c:pt>
                <c:pt idx="36">
                  <c:v>-92.33892616174712</c:v>
                </c:pt>
                <c:pt idx="37">
                  <c:v>-91.72411311196696</c:v>
                </c:pt>
                <c:pt idx="38">
                  <c:v>-91.10951489514612</c:v>
                </c:pt>
                <c:pt idx="39">
                  <c:v>-90.49506222194836</c:v>
                </c:pt>
                <c:pt idx="40">
                  <c:v>-89.8806858121777</c:v>
                </c:pt>
                <c:pt idx="41">
                  <c:v>-89.26631639545418</c:v>
                </c:pt>
                <c:pt idx="42">
                  <c:v>-88.65188471184536</c:v>
                </c:pt>
                <c:pt idx="43">
                  <c:v>-88.0373215125008</c:v>
                </c:pt>
                <c:pt idx="44">
                  <c:v>-87.42255756033988</c:v>
                </c:pt>
                <c:pt idx="45">
                  <c:v>-86.80752363084083</c:v>
                </c:pt>
                <c:pt idx="46">
                  <c:v>-86.19215051297992</c:v>
                </c:pt>
                <c:pt idx="47">
                  <c:v>-85.57636901037088</c:v>
                </c:pt>
                <c:pt idx="48">
                  <c:v>-84.96010994265256</c:v>
                </c:pt>
                <c:pt idx="49">
                  <c:v>-84.34330414717584</c:v>
                </c:pt>
                <c:pt idx="50">
                  <c:v>-83.72588248103881</c:v>
                </c:pt>
                <c:pt idx="51">
                  <c:v>-83.10777582352145</c:v>
                </c:pt>
                <c:pt idx="52">
                  <c:v>-82.48891507897042</c:v>
                </c:pt>
                <c:pt idx="53">
                  <c:v>-81.86923118018564</c:v>
                </c:pt>
                <c:pt idx="54">
                  <c:v>-81.248655092361</c:v>
                </c:pt>
                <c:pt idx="55">
                  <c:v>-80.62711781763167</c:v>
                </c:pt>
                <c:pt idx="56">
                  <c:v>-80.00455040028177</c:v>
                </c:pt>
                <c:pt idx="57">
                  <c:v>-79.38088393266682</c:v>
                </c:pt>
                <c:pt idx="58">
                  <c:v>-78.75604956190568</c:v>
                </c:pt>
                <c:pt idx="59">
                  <c:v>-78.1299784973981</c:v>
                </c:pt>
                <c:pt idx="60">
                  <c:v>-77.50260201922453</c:v>
                </c:pt>
                <c:pt idx="61">
                  <c:v>-76.87385148748551</c:v>
                </c:pt>
                <c:pt idx="62">
                  <c:v>-76.24365835263947</c:v>
                </c:pt>
                <c:pt idx="63">
                  <c:v>-75.61195416689756</c:v>
                </c:pt>
                <c:pt idx="64">
                  <c:v>-74.97867059673625</c:v>
                </c:pt>
                <c:pt idx="65">
                  <c:v>-74.34373943658808</c:v>
                </c:pt>
                <c:pt idx="66">
                  <c:v>-73.70709262377231</c:v>
                </c:pt>
                <c:pt idx="67">
                  <c:v>-73.0686622547282</c:v>
                </c:pt>
                <c:pt idx="68">
                  <c:v>-72.42838060261347</c:v>
                </c:pt>
                <c:pt idx="69">
                  <c:v>-71.7861801363321</c:v>
                </c:pt>
                <c:pt idx="70">
                  <c:v>-71.14199354105561</c:v>
                </c:pt>
                <c:pt idx="71">
                  <c:v>-70.49575374030182</c:v>
                </c:pt>
                <c:pt idx="72">
                  <c:v>-69.84739391963708</c:v>
                </c:pt>
                <c:pt idx="73">
                  <c:v>-69.19684755206605</c:v>
                </c:pt>
                <c:pt idx="74">
                  <c:v>-68.5440484251747</c:v>
                </c:pt>
                <c:pt idx="75">
                  <c:v>-67.88893067009113</c:v>
                </c:pt>
                <c:pt idx="76">
                  <c:v>-67.2314287923288</c:v>
                </c:pt>
                <c:pt idx="77">
                  <c:v>-66.57147770457593</c:v>
                </c:pt>
                <c:pt idx="78">
                  <c:v>-65.90901276149434</c:v>
                </c:pt>
                <c:pt idx="79">
                  <c:v>-65.24396979658917</c:v>
                </c:pt>
                <c:pt idx="80">
                  <c:v>-64.57628516121054</c:v>
                </c:pt>
                <c:pt idx="81">
                  <c:v>-63.905895765745</c:v>
                </c:pt>
                <c:pt idx="82">
                  <c:v>-63.232739123054074</c:v>
                </c:pt>
                <c:pt idx="83">
                  <c:v>-62.55675339421343</c:v>
                </c:pt>
                <c:pt idx="84">
                  <c:v>-61.877877436603576</c:v>
                </c:pt>
                <c:pt idx="85">
                  <c:v>-61.1960508544007</c:v>
                </c:pt>
                <c:pt idx="86">
                  <c:v>-60.511214051509405</c:v>
                </c:pt>
                <c:pt idx="87">
                  <c:v>-59.82330828697974</c:v>
                </c:pt>
                <c:pt idx="88">
                  <c:v>-59.13227573293973</c:v>
                </c:pt>
                <c:pt idx="89">
                  <c:v>-58.43805953507447</c:v>
                </c:pt>
                <c:pt idx="90">
                  <c:v>-57.74060387567328</c:v>
                </c:pt>
                <c:pt idx="91">
                  <c:v>-57.0398540392621</c:v>
                </c:pt>
                <c:pt idx="92">
                  <c:v>-56.33575648082766</c:v>
                </c:pt>
                <c:pt idx="93">
                  <c:v>-55.628258896635856</c:v>
                </c:pt>
                <c:pt idx="94">
                  <c:v>-54.91731029763382</c:v>
                </c:pt>
                <c:pt idx="95">
                  <c:v>-54.202861085418185</c:v>
                </c:pt>
                <c:pt idx="96">
                  <c:v>-53.48486313074098</c:v>
                </c:pt>
                <c:pt idx="97">
                  <c:v>-52.763269854511975</c:v>
                </c:pt>
                <c:pt idx="98">
                  <c:v>-52.03803631124653</c:v>
                </c:pt>
                <c:pt idx="99">
                  <c:v>-51.309119274892886</c:v>
                </c:pt>
                <c:pt idx="100">
                  <c:v>-50.57647732696044</c:v>
                </c:pt>
                <c:pt idx="101">
                  <c:v>-49.84007094685588</c:v>
                </c:pt>
                <c:pt idx="102">
                  <c:v>-49.099862604317465</c:v>
                </c:pt>
                <c:pt idx="103">
                  <c:v>-48.35581685382373</c:v>
                </c:pt>
                <c:pt idx="104">
                  <c:v>-47.607900430833425</c:v>
                </c:pt>
                <c:pt idx="105">
                  <c:v>-46.85608234969764</c:v>
                </c:pt>
                <c:pt idx="106">
                  <c:v>-46.10033400306634</c:v>
                </c:pt>
                <c:pt idx="107">
                  <c:v>-45.3406292625909</c:v>
                </c:pt>
                <c:pt idx="108">
                  <c:v>-44.57694458070764</c:v>
                </c:pt>
                <c:pt idx="109">
                  <c:v>-43.8092590932637</c:v>
                </c:pt>
                <c:pt idx="110">
                  <c:v>-43.037554722728686</c:v>
                </c:pt>
                <c:pt idx="111">
                  <c:v>-42.26181628171403</c:v>
                </c:pt>
                <c:pt idx="112">
                  <c:v>-41.48203157649939</c:v>
                </c:pt>
                <c:pt idx="113">
                  <c:v>-40.69819151024733</c:v>
                </c:pt>
                <c:pt idx="114">
                  <c:v>-39.910290185563355</c:v>
                </c:pt>
                <c:pt idx="115">
                  <c:v>-39.1183250060395</c:v>
                </c:pt>
                <c:pt idx="116">
                  <c:v>-38.32229677639984</c:v>
                </c:pt>
                <c:pt idx="117">
                  <c:v>-37.522209800843825</c:v>
                </c:pt>
                <c:pt idx="118">
                  <c:v>-36.71807197916826</c:v>
                </c:pt>
                <c:pt idx="119">
                  <c:v>-35.90989490022768</c:v>
                </c:pt>
                <c:pt idx="120">
                  <c:v>-35.09769393227728</c:v>
                </c:pt>
                <c:pt idx="121">
                  <c:v>-34.28148830972932</c:v>
                </c:pt>
                <c:pt idx="122">
                  <c:v>-33.46130121583796</c:v>
                </c:pt>
                <c:pt idx="123">
                  <c:v>-32.637159860814506</c:v>
                </c:pt>
                <c:pt idx="124">
                  <c:v>-31.80909555487386</c:v>
                </c:pt>
                <c:pt idx="125">
                  <c:v>-30.977143775695755</c:v>
                </c:pt>
                <c:pt idx="126">
                  <c:v>-30.14134422978747</c:v>
                </c:pt>
                <c:pt idx="127">
                  <c:v>-29.301740907231437</c:v>
                </c:pt>
                <c:pt idx="128">
                  <c:v>-28.45838212930255</c:v>
                </c:pt>
                <c:pt idx="129">
                  <c:v>-27.61132058844754</c:v>
                </c:pt>
                <c:pt idx="130">
                  <c:v>-26.76061338012522</c:v>
                </c:pt>
                <c:pt idx="131">
                  <c:v>-25.90632202602226</c:v>
                </c:pt>
                <c:pt idx="132">
                  <c:v>-25.048512488172946</c:v>
                </c:pt>
                <c:pt idx="133">
                  <c:v>-24.187255173535522</c:v>
                </c:pt>
                <c:pt idx="134">
                  <c:v>-23.322624928599037</c:v>
                </c:pt>
                <c:pt idx="135">
                  <c:v>-22.454701023628193</c:v>
                </c:pt>
                <c:pt idx="136">
                  <c:v>-21.583567126182377</c:v>
                </c:pt>
                <c:pt idx="137">
                  <c:v>-20.709311263586873</c:v>
                </c:pt>
                <c:pt idx="138">
                  <c:v>-19.832025774072743</c:v>
                </c:pt>
                <c:pt idx="139">
                  <c:v>-18.951807246350246</c:v>
                </c:pt>
                <c:pt idx="140">
                  <c:v>-18.068756447426704</c:v>
                </c:pt>
                <c:pt idx="141">
                  <c:v>-17.182978238536926</c:v>
                </c:pt>
                <c:pt idx="142">
                  <c:v>-16.294581479106075</c:v>
                </c:pt>
                <c:pt idx="143">
                  <c:v>-15.403678918727541</c:v>
                </c:pt>
                <c:pt idx="144">
                  <c:v>-14.510387077197041</c:v>
                </c:pt>
                <c:pt idx="145">
                  <c:v>-13.61482611271119</c:v>
                </c:pt>
                <c:pt idx="146">
                  <c:v>-12.717119678400563</c:v>
                </c:pt>
                <c:pt idx="147">
                  <c:v>-11.817394767435813</c:v>
                </c:pt>
                <c:pt idx="148">
                  <c:v>-10.91578154701223</c:v>
                </c:pt>
                <c:pt idx="149">
                  <c:v>-10.012413181583618</c:v>
                </c:pt>
                <c:pt idx="150">
                  <c:v>-9.107425645784774</c:v>
                </c:pt>
                <c:pt idx="151">
                  <c:v>-8.200957527542998</c:v>
                </c:pt>
                <c:pt idx="152">
                  <c:v>-7.293149821947223</c:v>
                </c:pt>
                <c:pt idx="153">
                  <c:v>-6.384145716498337</c:v>
                </c:pt>
                <c:pt idx="154">
                  <c:v>-5.474090368425982</c:v>
                </c:pt>
                <c:pt idx="155">
                  <c:v>-4.563130674805011</c:v>
                </c:pt>
                <c:pt idx="156">
                  <c:v>-3.6514150362637805</c:v>
                </c:pt>
                <c:pt idx="157">
                  <c:v>-2.7390931151067255</c:v>
                </c:pt>
                <c:pt idx="158">
                  <c:v>-1.826315588724409</c:v>
                </c:pt>
                <c:pt idx="159">
                  <c:v>-0.9132338991959537</c:v>
                </c:pt>
                <c:pt idx="160">
                  <c:v>-1.2074182617838684E-06</c:v>
                </c:pt>
                <c:pt idx="161">
                  <c:v>0.9132338991959537</c:v>
                </c:pt>
                <c:pt idx="162">
                  <c:v>1.826315588724409</c:v>
                </c:pt>
                <c:pt idx="163">
                  <c:v>2.7390931151067255</c:v>
                </c:pt>
                <c:pt idx="164">
                  <c:v>3.6514150362637805</c:v>
                </c:pt>
                <c:pt idx="165">
                  <c:v>4.563130674805011</c:v>
                </c:pt>
                <c:pt idx="166">
                  <c:v>5.474090368425982</c:v>
                </c:pt>
                <c:pt idx="167">
                  <c:v>6.384145716498337</c:v>
                </c:pt>
                <c:pt idx="168">
                  <c:v>7.293149821947223</c:v>
                </c:pt>
                <c:pt idx="169">
                  <c:v>8.200957527542998</c:v>
                </c:pt>
                <c:pt idx="170">
                  <c:v>9.107425645784774</c:v>
                </c:pt>
                <c:pt idx="171">
                  <c:v>10.012413181583618</c:v>
                </c:pt>
                <c:pt idx="172">
                  <c:v>10.91578154701223</c:v>
                </c:pt>
                <c:pt idx="173">
                  <c:v>11.817394767435813</c:v>
                </c:pt>
                <c:pt idx="174">
                  <c:v>12.717119678400563</c:v>
                </c:pt>
                <c:pt idx="175">
                  <c:v>13.61482611271119</c:v>
                </c:pt>
                <c:pt idx="176">
                  <c:v>14.510387077197041</c:v>
                </c:pt>
                <c:pt idx="177">
                  <c:v>15.403678918727541</c:v>
                </c:pt>
                <c:pt idx="178">
                  <c:v>16.294581479106075</c:v>
                </c:pt>
                <c:pt idx="179">
                  <c:v>17.182978238536926</c:v>
                </c:pt>
                <c:pt idx="180">
                  <c:v>18.068756447426704</c:v>
                </c:pt>
                <c:pt idx="181">
                  <c:v>18.951807246350246</c:v>
                </c:pt>
                <c:pt idx="182">
                  <c:v>19.832025774072743</c:v>
                </c:pt>
                <c:pt idx="183">
                  <c:v>20.709311263586873</c:v>
                </c:pt>
                <c:pt idx="184">
                  <c:v>21.583567126182377</c:v>
                </c:pt>
                <c:pt idx="185">
                  <c:v>22.454701023628193</c:v>
                </c:pt>
                <c:pt idx="186">
                  <c:v>23.322624928599037</c:v>
                </c:pt>
                <c:pt idx="187">
                  <c:v>24.187255173535522</c:v>
                </c:pt>
                <c:pt idx="188">
                  <c:v>25.048512488172946</c:v>
                </c:pt>
                <c:pt idx="189">
                  <c:v>25.90632202602226</c:v>
                </c:pt>
                <c:pt idx="190">
                  <c:v>26.76061338012522</c:v>
                </c:pt>
                <c:pt idx="191">
                  <c:v>27.61132058844754</c:v>
                </c:pt>
                <c:pt idx="192">
                  <c:v>28.45838212930255</c:v>
                </c:pt>
                <c:pt idx="193">
                  <c:v>29.301740907231437</c:v>
                </c:pt>
                <c:pt idx="194">
                  <c:v>30.14134422978747</c:v>
                </c:pt>
                <c:pt idx="195">
                  <c:v>30.977143775695755</c:v>
                </c:pt>
                <c:pt idx="196">
                  <c:v>31.80909555487386</c:v>
                </c:pt>
                <c:pt idx="197">
                  <c:v>32.637159860814506</c:v>
                </c:pt>
                <c:pt idx="198">
                  <c:v>33.46130121583796</c:v>
                </c:pt>
                <c:pt idx="199">
                  <c:v>34.28148830972932</c:v>
                </c:pt>
                <c:pt idx="200">
                  <c:v>35.09769393227699</c:v>
                </c:pt>
                <c:pt idx="201">
                  <c:v>35.909894900227336</c:v>
                </c:pt>
                <c:pt idx="202">
                  <c:v>36.71807197916796</c:v>
                </c:pt>
                <c:pt idx="203">
                  <c:v>37.5222098008435</c:v>
                </c:pt>
                <c:pt idx="204">
                  <c:v>38.3222967763995</c:v>
                </c:pt>
                <c:pt idx="205">
                  <c:v>39.11832500603918</c:v>
                </c:pt>
                <c:pt idx="206">
                  <c:v>39.910290185563056</c:v>
                </c:pt>
                <c:pt idx="207">
                  <c:v>40.69819151024704</c:v>
                </c:pt>
                <c:pt idx="208">
                  <c:v>41.48203157649908</c:v>
                </c:pt>
                <c:pt idx="209">
                  <c:v>42.26181628171367</c:v>
                </c:pt>
                <c:pt idx="210">
                  <c:v>43.03755472272837</c:v>
                </c:pt>
                <c:pt idx="211">
                  <c:v>43.80925909326337</c:v>
                </c:pt>
                <c:pt idx="212">
                  <c:v>44.57694458070734</c:v>
                </c:pt>
                <c:pt idx="213">
                  <c:v>45.3406292625906</c:v>
                </c:pt>
                <c:pt idx="214">
                  <c:v>46.10033400306598</c:v>
                </c:pt>
                <c:pt idx="215">
                  <c:v>46.85608234969737</c:v>
                </c:pt>
                <c:pt idx="216">
                  <c:v>47.60790043083311</c:v>
                </c:pt>
                <c:pt idx="217">
                  <c:v>48.35581685382345</c:v>
                </c:pt>
                <c:pt idx="218">
                  <c:v>49.09986260431717</c:v>
                </c:pt>
                <c:pt idx="219">
                  <c:v>49.84007094685556</c:v>
                </c:pt>
                <c:pt idx="220">
                  <c:v>50.576477326960145</c:v>
                </c:pt>
                <c:pt idx="221">
                  <c:v>51.3091192748926</c:v>
                </c:pt>
                <c:pt idx="222">
                  <c:v>52.03803631124624</c:v>
                </c:pt>
                <c:pt idx="223">
                  <c:v>52.76326985451171</c:v>
                </c:pt>
                <c:pt idx="224">
                  <c:v>53.48486313074066</c:v>
                </c:pt>
                <c:pt idx="225">
                  <c:v>54.2028610854179</c:v>
                </c:pt>
                <c:pt idx="226">
                  <c:v>54.91731029763355</c:v>
                </c:pt>
                <c:pt idx="227">
                  <c:v>55.62825889663561</c:v>
                </c:pt>
                <c:pt idx="228">
                  <c:v>56.3357564808274</c:v>
                </c:pt>
                <c:pt idx="229">
                  <c:v>57.0398540392618</c:v>
                </c:pt>
                <c:pt idx="230">
                  <c:v>57.740603875673024</c:v>
                </c:pt>
                <c:pt idx="231">
                  <c:v>58.4380595350742</c:v>
                </c:pt>
                <c:pt idx="232">
                  <c:v>59.13227573293946</c:v>
                </c:pt>
                <c:pt idx="233">
                  <c:v>59.82330828697948</c:v>
                </c:pt>
                <c:pt idx="234">
                  <c:v>60.51121405150913</c:v>
                </c:pt>
                <c:pt idx="235">
                  <c:v>61.19605085440043</c:v>
                </c:pt>
                <c:pt idx="236">
                  <c:v>61.87787743660346</c:v>
                </c:pt>
                <c:pt idx="237">
                  <c:v>62.556753394213274</c:v>
                </c:pt>
                <c:pt idx="238">
                  <c:v>63.23273912305396</c:v>
                </c:pt>
                <c:pt idx="239">
                  <c:v>63.905895765744845</c:v>
                </c:pt>
                <c:pt idx="240">
                  <c:v>64.57628516121041</c:v>
                </c:pt>
                <c:pt idx="241">
                  <c:v>65.24396979658904</c:v>
                </c:pt>
                <c:pt idx="242">
                  <c:v>65.90901276149421</c:v>
                </c:pt>
                <c:pt idx="243">
                  <c:v>66.5714777045758</c:v>
                </c:pt>
                <c:pt idx="244">
                  <c:v>67.23142879232866</c:v>
                </c:pt>
                <c:pt idx="245">
                  <c:v>67.88893067009101</c:v>
                </c:pt>
                <c:pt idx="246">
                  <c:v>68.54404842517458</c:v>
                </c:pt>
                <c:pt idx="247">
                  <c:v>69.19684755206595</c:v>
                </c:pt>
                <c:pt idx="248">
                  <c:v>69.84739391963693</c:v>
                </c:pt>
                <c:pt idx="249">
                  <c:v>70.4957537403017</c:v>
                </c:pt>
                <c:pt idx="250">
                  <c:v>71.14199354105548</c:v>
                </c:pt>
                <c:pt idx="251">
                  <c:v>71.786180136332</c:v>
                </c:pt>
                <c:pt idx="252">
                  <c:v>72.42838060261336</c:v>
                </c:pt>
                <c:pt idx="253">
                  <c:v>73.06866225472804</c:v>
                </c:pt>
                <c:pt idx="254">
                  <c:v>73.70709262377217</c:v>
                </c:pt>
                <c:pt idx="255">
                  <c:v>74.34373943658795</c:v>
                </c:pt>
                <c:pt idx="256">
                  <c:v>74.97867059673614</c:v>
                </c:pt>
                <c:pt idx="257">
                  <c:v>75.61195416689745</c:v>
                </c:pt>
                <c:pt idx="258">
                  <c:v>76.24365835263932</c:v>
                </c:pt>
                <c:pt idx="259">
                  <c:v>76.87385148748538</c:v>
                </c:pt>
                <c:pt idx="260">
                  <c:v>77.50260201922441</c:v>
                </c:pt>
                <c:pt idx="261">
                  <c:v>78.12997849739799</c:v>
                </c:pt>
                <c:pt idx="262">
                  <c:v>78.75604956190557</c:v>
                </c:pt>
                <c:pt idx="263">
                  <c:v>79.38088393266668</c:v>
                </c:pt>
                <c:pt idx="264">
                  <c:v>80.00455040028163</c:v>
                </c:pt>
                <c:pt idx="265">
                  <c:v>80.62711781763154</c:v>
                </c:pt>
                <c:pt idx="266">
                  <c:v>81.2486550923609</c:v>
                </c:pt>
                <c:pt idx="267">
                  <c:v>81.86923118018554</c:v>
                </c:pt>
                <c:pt idx="268">
                  <c:v>82.48891507897025</c:v>
                </c:pt>
                <c:pt idx="269">
                  <c:v>83.10777582352131</c:v>
                </c:pt>
                <c:pt idx="270">
                  <c:v>83.7258824810387</c:v>
                </c:pt>
                <c:pt idx="271">
                  <c:v>84.34330414717573</c:v>
                </c:pt>
                <c:pt idx="272">
                  <c:v>84.96010994265247</c:v>
                </c:pt>
                <c:pt idx="273">
                  <c:v>85.57636901037074</c:v>
                </c:pt>
                <c:pt idx="274">
                  <c:v>86.19215051297981</c:v>
                </c:pt>
                <c:pt idx="275">
                  <c:v>86.8075236308407</c:v>
                </c:pt>
                <c:pt idx="276">
                  <c:v>87.42255756033978</c:v>
                </c:pt>
                <c:pt idx="277">
                  <c:v>88.03732151250068</c:v>
                </c:pt>
                <c:pt idx="278">
                  <c:v>88.65188471184518</c:v>
                </c:pt>
                <c:pt idx="279">
                  <c:v>89.26631639545283</c:v>
                </c:pt>
                <c:pt idx="280">
                  <c:v>89.88068581217757</c:v>
                </c:pt>
                <c:pt idx="281">
                  <c:v>90.49506222194826</c:v>
                </c:pt>
                <c:pt idx="282">
                  <c:v>91.10951489514474</c:v>
                </c:pt>
                <c:pt idx="283">
                  <c:v>91.7241131119656</c:v>
                </c:pt>
                <c:pt idx="284">
                  <c:v>92.33892616174577</c:v>
                </c:pt>
                <c:pt idx="285">
                  <c:v>92.95402334219295</c:v>
                </c:pt>
                <c:pt idx="286">
                  <c:v>93.56947395846699</c:v>
                </c:pt>
                <c:pt idx="287">
                  <c:v>94.18534732208676</c:v>
                </c:pt>
                <c:pt idx="288">
                  <c:v>94.8017127495707</c:v>
                </c:pt>
                <c:pt idx="289">
                  <c:v>95.41863956080303</c:v>
                </c:pt>
                <c:pt idx="290">
                  <c:v>96.03619707705087</c:v>
                </c:pt>
                <c:pt idx="291">
                  <c:v>96.65445461858843</c:v>
                </c:pt>
                <c:pt idx="292">
                  <c:v>97.27348150187657</c:v>
                </c:pt>
                <c:pt idx="293">
                  <c:v>97.89334703624513</c:v>
                </c:pt>
                <c:pt idx="294">
                  <c:v>98.51412052002487</c:v>
                </c:pt>
                <c:pt idx="295">
                  <c:v>99.13587123607627</c:v>
                </c:pt>
                <c:pt idx="296">
                  <c:v>99.75866844666002</c:v>
                </c:pt>
                <c:pt idx="297">
                  <c:v>100.38258138759464</c:v>
                </c:pt>
                <c:pt idx="298">
                  <c:v>101.00767926164471</c:v>
                </c:pt>
                <c:pt idx="299">
                  <c:v>101.63403123108317</c:v>
                </c:pt>
                <c:pt idx="300">
                  <c:v>102.26170640936957</c:v>
                </c:pt>
                <c:pt idx="301">
                  <c:v>102.89077385188588</c:v>
                </c:pt>
                <c:pt idx="302">
                  <c:v>103.5213025456696</c:v>
                </c:pt>
                <c:pt idx="303">
                  <c:v>104.1533613980842</c:v>
                </c:pt>
                <c:pt idx="304">
                  <c:v>104.78701922436454</c:v>
                </c:pt>
                <c:pt idx="305">
                  <c:v>105.42234473397544</c:v>
                </c:pt>
                <c:pt idx="306">
                  <c:v>106.0594065157196</c:v>
                </c:pt>
                <c:pt idx="307">
                  <c:v>106.69827302153085</c:v>
                </c:pt>
                <c:pt idx="308">
                  <c:v>107.33901254888771</c:v>
                </c:pt>
                <c:pt idx="309">
                  <c:v>107.981693221781</c:v>
                </c:pt>
                <c:pt idx="310">
                  <c:v>108.62638297017013</c:v>
                </c:pt>
                <c:pt idx="311">
                  <c:v>109.27314950786017</c:v>
                </c:pt>
                <c:pt idx="312">
                  <c:v>109.92206030873291</c:v>
                </c:pt>
                <c:pt idx="313">
                  <c:v>110.57318258126433</c:v>
                </c:pt>
                <c:pt idx="314">
                  <c:v>111.22658324126014</c:v>
                </c:pt>
                <c:pt idx="315">
                  <c:v>111.88232888274281</c:v>
                </c:pt>
                <c:pt idx="316">
                  <c:v>112.54048574692146</c:v>
                </c:pt>
                <c:pt idx="317">
                  <c:v>113.20111968917882</c:v>
                </c:pt>
                <c:pt idx="318">
                  <c:v>113.86429614400839</c:v>
                </c:pt>
                <c:pt idx="319">
                  <c:v>114.53008008783668</c:v>
                </c:pt>
                <c:pt idx="320">
                  <c:v>115.198535999667</c:v>
                </c:pt>
              </c:numCache>
            </c:numRef>
          </c:xVal>
          <c:yVal>
            <c:numRef>
              <c:f>Winkeleingabe!$H$24:$H$344</c:f>
              <c:numCache>
                <c:ptCount val="321"/>
                <c:pt idx="0">
                  <c:v>-16.84360754604876</c:v>
                </c:pt>
                <c:pt idx="1">
                  <c:v>-16.45330199033751</c:v>
                </c:pt>
                <c:pt idx="2">
                  <c:v>-16.060916912867548</c:v>
                </c:pt>
                <c:pt idx="3">
                  <c:v>-15.6665134209331</c:v>
                </c:pt>
                <c:pt idx="4">
                  <c:v>-15.270152073855604</c:v>
                </c:pt>
                <c:pt idx="5">
                  <c:v>-14.871892891360629</c:v>
                </c:pt>
                <c:pt idx="6">
                  <c:v>-14.471795362602045</c:v>
                </c:pt>
                <c:pt idx="7">
                  <c:v>-14.0699184557934</c:v>
                </c:pt>
                <c:pt idx="8">
                  <c:v>-13.666320628408752</c:v>
                </c:pt>
                <c:pt idx="9">
                  <c:v>-13.261059837915976</c:v>
                </c:pt>
                <c:pt idx="10">
                  <c:v>-12.854193553008523</c:v>
                </c:pt>
                <c:pt idx="11">
                  <c:v>-12.44577876530225</c:v>
                </c:pt>
                <c:pt idx="12">
                  <c:v>-12.035872001466066</c:v>
                </c:pt>
                <c:pt idx="13">
                  <c:v>-11.624529335756629</c:v>
                </c:pt>
                <c:pt idx="14">
                  <c:v>-11.211806402928968</c:v>
                </c:pt>
                <c:pt idx="15">
                  <c:v>-10.797758411496151</c:v>
                </c:pt>
                <c:pt idx="16">
                  <c:v>-10.382440157312935</c:v>
                </c:pt>
                <c:pt idx="17">
                  <c:v>-9.965906037459398</c:v>
                </c:pt>
                <c:pt idx="18">
                  <c:v>-9.548210064402062</c:v>
                </c:pt>
                <c:pt idx="19">
                  <c:v>-9.129405880411435</c:v>
                </c:pt>
                <c:pt idx="20">
                  <c:v>-8.709546772215774</c:v>
                </c:pt>
                <c:pt idx="21">
                  <c:v>-8.288685685872446</c:v>
                </c:pt>
                <c:pt idx="22">
                  <c:v>-7.86687524183919</c:v>
                </c:pt>
                <c:pt idx="23">
                  <c:v>-7.444167750228681</c:v>
                </c:pt>
                <c:pt idx="24">
                  <c:v>-7.020615226230714</c:v>
                </c:pt>
                <c:pt idx="25">
                  <c:v>-6.596269405687757</c:v>
                </c:pt>
                <c:pt idx="26">
                  <c:v>-6.171181760809704</c:v>
                </c:pt>
                <c:pt idx="27">
                  <c:v>-5.7454035160153145</c:v>
                </c:pt>
                <c:pt idx="28">
                  <c:v>-5.318985663888328</c:v>
                </c:pt>
                <c:pt idx="29">
                  <c:v>-4.891978981236671</c:v>
                </c:pt>
                <c:pt idx="30">
                  <c:v>-4.464434045244197</c:v>
                </c:pt>
                <c:pt idx="31">
                  <c:v>-4.036401249705733</c:v>
                </c:pt>
                <c:pt idx="32">
                  <c:v>-3.6079308213348025</c:v>
                </c:pt>
                <c:pt idx="33">
                  <c:v>-3.1790728361360427</c:v>
                </c:pt>
                <c:pt idx="34">
                  <c:v>-2.7498772358339876</c:v>
                </c:pt>
                <c:pt idx="35">
                  <c:v>-2.320393844349817</c:v>
                </c:pt>
                <c:pt idx="36">
                  <c:v>-1.8906723843189395</c:v>
                </c:pt>
                <c:pt idx="37">
                  <c:v>-1.4607624936421</c:v>
                </c:pt>
                <c:pt idx="38">
                  <c:v>-1.030713742062967</c:v>
                </c:pt>
                <c:pt idx="39">
                  <c:v>-0.6005756477658177</c:v>
                </c:pt>
                <c:pt idx="40">
                  <c:v>-0.17039769398666332</c:v>
                </c:pt>
                <c:pt idx="41">
                  <c:v>0.25977065436872243</c:v>
                </c:pt>
                <c:pt idx="42">
                  <c:v>0.6898799341055334</c:v>
                </c:pt>
                <c:pt idx="43">
                  <c:v>1.1198806671263475</c:v>
                </c:pt>
                <c:pt idx="44">
                  <c:v>1.5497233438288065</c:v>
                </c:pt>
                <c:pt idx="45">
                  <c:v>1.9793584065211085</c:v>
                </c:pt>
                <c:pt idx="46">
                  <c:v>2.408736232861827</c:v>
                </c:pt>
                <c:pt idx="47">
                  <c:v>2.8378071193299883</c:v>
                </c:pt>
                <c:pt idx="48">
                  <c:v>3.266521264732811</c:v>
                </c:pt>
                <c:pt idx="49">
                  <c:v>3.694828753757327</c:v>
                </c:pt>
                <c:pt idx="50">
                  <c:v>4.122679540573713</c:v>
                </c:pt>
                <c:pt idx="51">
                  <c:v>4.550023432497429</c:v>
                </c:pt>
                <c:pt idx="52">
                  <c:v>4.976810073718381</c:v>
                </c:pt>
                <c:pt idx="53">
                  <c:v>5.402988929105354</c:v>
                </c:pt>
                <c:pt idx="54">
                  <c:v>5.828509268094527</c:v>
                </c:pt>
                <c:pt idx="55">
                  <c:v>6.253320148671696</c:v>
                </c:pt>
                <c:pt idx="56">
                  <c:v>6.677370401457905</c:v>
                </c:pt>
                <c:pt idx="57">
                  <c:v>7.100608613909313</c:v>
                </c:pt>
                <c:pt idx="58">
                  <c:v>7.5229831146424715</c:v>
                </c:pt>
                <c:pt idx="59">
                  <c:v>7.9444419578971335</c:v>
                </c:pt>
                <c:pt idx="60">
                  <c:v>8.3649329081494</c:v>
                </c:pt>
                <c:pt idx="61">
                  <c:v>8.784403424888996</c:v>
                </c:pt>
                <c:pt idx="62">
                  <c:v>9.202800647575005</c:v>
                </c:pt>
                <c:pt idx="63">
                  <c:v>9.620071380785964</c:v>
                </c:pt>
                <c:pt idx="64">
                  <c:v>10.036162079580473</c:v>
                </c:pt>
                <c:pt idx="65">
                  <c:v>10.451018835086218</c:v>
                </c:pt>
                <c:pt idx="66">
                  <c:v>10.864587360336026</c:v>
                </c:pt>
                <c:pt idx="67">
                  <c:v>11.276812976370742</c:v>
                </c:pt>
                <c:pt idx="68">
                  <c:v>11.687640598630132</c:v>
                </c:pt>
                <c:pt idx="69">
                  <c:v>12.097014723654123</c:v>
                </c:pt>
                <c:pt idx="70">
                  <c:v>12.504879416118037</c:v>
                </c:pt>
                <c:pt idx="71">
                  <c:v>12.91117829622698</c:v>
                </c:pt>
                <c:pt idx="72">
                  <c:v>13.315854527495718</c:v>
                </c:pt>
                <c:pt idx="73">
                  <c:v>13.71885080494204</c:v>
                </c:pt>
                <c:pt idx="74">
                  <c:v>14.120109343723033</c:v>
                </c:pt>
                <c:pt idx="75">
                  <c:v>14.519571868245313</c:v>
                </c:pt>
                <c:pt idx="76">
                  <c:v>14.91717960178168</c:v>
                </c:pt>
                <c:pt idx="77">
                  <c:v>15.312873256628558</c:v>
                </c:pt>
                <c:pt idx="78">
                  <c:v>15.706593024839888</c:v>
                </c:pt>
                <c:pt idx="79">
                  <c:v>16.09827856957524</c:v>
                </c:pt>
                <c:pt idx="80">
                  <c:v>16.48786901710112</c:v>
                </c:pt>
                <c:pt idx="81">
                  <c:v>16.875302949486784</c:v>
                </c:pt>
                <c:pt idx="82">
                  <c:v>17.260518398036904</c:v>
                </c:pt>
                <c:pt idx="83">
                  <c:v>17.643452837505677</c:v>
                </c:pt>
                <c:pt idx="84">
                  <c:v>18.024043181138673</c:v>
                </c:pt>
                <c:pt idx="85">
                  <c:v>18.402225776589795</c:v>
                </c:pt>
                <c:pt idx="86">
                  <c:v>18.777936402763764</c:v>
                </c:pt>
                <c:pt idx="87">
                  <c:v>19.151110267634007</c:v>
                </c:pt>
                <c:pt idx="88">
                  <c:v>19.521682007090114</c:v>
                </c:pt>
                <c:pt idx="89">
                  <c:v>19.88958568486824</c:v>
                </c:pt>
                <c:pt idx="90">
                  <c:v>20.254754793620787</c:v>
                </c:pt>
                <c:pt idx="91">
                  <c:v>20.61712225718193</c:v>
                </c:pt>
                <c:pt idx="92">
                  <c:v>20.976620434088215</c:v>
                </c:pt>
                <c:pt idx="93">
                  <c:v>21.33318112241302</c:v>
                </c:pt>
                <c:pt idx="94">
                  <c:v>21.686735565976026</c:v>
                </c:pt>
                <c:pt idx="95">
                  <c:v>22.03721446198897</c:v>
                </c:pt>
                <c:pt idx="96">
                  <c:v>22.38454797019956</c:v>
                </c:pt>
                <c:pt idx="97">
                  <c:v>22.728665723596638</c:v>
                </c:pt>
                <c:pt idx="98">
                  <c:v>23.06949684073887</c:v>
                </c:pt>
                <c:pt idx="99">
                  <c:v>23.40696993977029</c:v>
                </c:pt>
                <c:pt idx="100">
                  <c:v>23.741013154185023</c:v>
                </c:pt>
                <c:pt idx="101">
                  <c:v>24.071554150403273</c:v>
                </c:pt>
                <c:pt idx="102">
                  <c:v>24.39852014721981</c:v>
                </c:pt>
                <c:pt idx="103">
                  <c:v>24.721837937184873</c:v>
                </c:pt>
                <c:pt idx="104">
                  <c:v>25.041433909975908</c:v>
                </c:pt>
                <c:pt idx="105">
                  <c:v>25.357234077816663</c:v>
                </c:pt>
                <c:pt idx="106">
                  <c:v>25.66916410299742</c:v>
                </c:pt>
                <c:pt idx="107">
                  <c:v>25.977149327548045</c:v>
                </c:pt>
                <c:pt idx="108">
                  <c:v>26.281114805111308</c:v>
                </c:pt>
                <c:pt idx="109">
                  <c:v>26.580985335061097</c:v>
                </c:pt>
                <c:pt idx="110">
                  <c:v>26.876685498905292</c:v>
                </c:pt>
                <c:pt idx="111">
                  <c:v>27.168139699008147</c:v>
                </c:pt>
                <c:pt idx="112">
                  <c:v>27.4552721996626</c:v>
                </c:pt>
                <c:pt idx="113">
                  <c:v>27.738007170535578</c:v>
                </c:pt>
                <c:pt idx="114">
                  <c:v>28.016268732504507</c:v>
                </c:pt>
                <c:pt idx="115">
                  <c:v>28.28998100589494</c:v>
                </c:pt>
                <c:pt idx="116">
                  <c:v>28.55906816112208</c:v>
                </c:pt>
                <c:pt idx="117">
                  <c:v>28.823454471731182</c:v>
                </c:pt>
                <c:pt idx="118">
                  <c:v>29.0830643698221</c:v>
                </c:pt>
                <c:pt idx="119">
                  <c:v>29.337822503834957</c:v>
                </c:pt>
                <c:pt idx="120">
                  <c:v>29.587653798663474</c:v>
                </c:pt>
                <c:pt idx="121">
                  <c:v>29.832483518051937</c:v>
                </c:pt>
                <c:pt idx="122">
                  <c:v>30.072237329221284</c:v>
                </c:pt>
                <c:pt idx="123">
                  <c:v>30.306841369659242</c:v>
                </c:pt>
                <c:pt idx="124">
                  <c:v>30.53622231599511</c:v>
                </c:pt>
                <c:pt idx="125">
                  <c:v>30.76030745487098</c:v>
                </c:pt>
                <c:pt idx="126">
                  <c:v>30.97902475570643</c:v>
                </c:pt>
                <c:pt idx="127">
                  <c:v>31.192302945242055</c:v>
                </c:pt>
                <c:pt idx="128">
                  <c:v>31.400071583734267</c:v>
                </c:pt>
                <c:pt idx="129">
                  <c:v>31.602261142660684</c:v>
                </c:pt>
                <c:pt idx="130">
                  <c:v>31.798803083782936</c:v>
                </c:pt>
                <c:pt idx="131">
                  <c:v>31.989629939400423</c:v>
                </c:pt>
                <c:pt idx="132">
                  <c:v>32.174675393616546</c:v>
                </c:pt>
                <c:pt idx="133">
                  <c:v>32.353874364426005</c:v>
                </c:pt>
                <c:pt idx="134">
                  <c:v>32.52716308642047</c:v>
                </c:pt>
                <c:pt idx="135">
                  <c:v>32.69447919389808</c:v>
                </c:pt>
                <c:pt idx="136">
                  <c:v>32.85576180415186</c:v>
                </c:pt>
                <c:pt idx="137">
                  <c:v>33.01095160070184</c:v>
                </c:pt>
                <c:pt idx="138">
                  <c:v>33.159990916226924</c:v>
                </c:pt>
                <c:pt idx="139">
                  <c:v>33.30282381494414</c:v>
                </c:pt>
                <c:pt idx="140">
                  <c:v>33.43939617417589</c:v>
                </c:pt>
                <c:pt idx="141">
                  <c:v>33.56965576484032</c:v>
                </c:pt>
                <c:pt idx="142">
                  <c:v>33.69355233059497</c:v>
                </c:pt>
                <c:pt idx="143">
                  <c:v>33.811037665361226</c:v>
                </c:pt>
                <c:pt idx="144">
                  <c:v>33.922065688955065</c:v>
                </c:pt>
                <c:pt idx="145">
                  <c:v>34.02659252054992</c:v>
                </c:pt>
                <c:pt idx="146">
                  <c:v>34.12457654969873</c:v>
                </c:pt>
                <c:pt idx="147">
                  <c:v>34.21597850464581</c:v>
                </c:pt>
                <c:pt idx="148">
                  <c:v>34.30076151766403</c:v>
                </c:pt>
                <c:pt idx="149">
                  <c:v>34.37889118715942</c:v>
                </c:pt>
                <c:pt idx="150">
                  <c:v>34.450335636293914</c:v>
                </c:pt>
                <c:pt idx="151">
                  <c:v>34.51506556788717</c:v>
                </c:pt>
                <c:pt idx="152">
                  <c:v>34.57305431536996</c:v>
                </c:pt>
                <c:pt idx="153">
                  <c:v>34.624277889575524</c:v>
                </c:pt>
                <c:pt idx="154">
                  <c:v>34.66871502117013</c:v>
                </c:pt>
                <c:pt idx="155">
                  <c:v>34.70634719854063</c:v>
                </c:pt>
                <c:pt idx="156">
                  <c:v>34.73715870097479</c:v>
                </c:pt>
                <c:pt idx="157">
                  <c:v>34.76113662698947</c:v>
                </c:pt>
                <c:pt idx="158">
                  <c:v>34.77827091768186</c:v>
                </c:pt>
                <c:pt idx="159">
                  <c:v>34.7885543750003</c:v>
                </c:pt>
                <c:pt idx="160">
                  <c:v>34.79198267485366</c:v>
                </c:pt>
                <c:pt idx="161">
                  <c:v>34.7885543750003</c:v>
                </c:pt>
                <c:pt idx="162">
                  <c:v>34.77827091768186</c:v>
                </c:pt>
                <c:pt idx="163">
                  <c:v>34.76113662698947</c:v>
                </c:pt>
                <c:pt idx="164">
                  <c:v>34.73715870097479</c:v>
                </c:pt>
                <c:pt idx="165">
                  <c:v>34.70634719854063</c:v>
                </c:pt>
                <c:pt idx="166">
                  <c:v>34.66871502117013</c:v>
                </c:pt>
                <c:pt idx="167">
                  <c:v>34.624277889575524</c:v>
                </c:pt>
                <c:pt idx="168">
                  <c:v>34.57305431536996</c:v>
                </c:pt>
                <c:pt idx="169">
                  <c:v>34.51506556788717</c:v>
                </c:pt>
                <c:pt idx="170">
                  <c:v>34.450335636293914</c:v>
                </c:pt>
                <c:pt idx="171">
                  <c:v>34.37889118715942</c:v>
                </c:pt>
                <c:pt idx="172">
                  <c:v>34.30076151766403</c:v>
                </c:pt>
                <c:pt idx="173">
                  <c:v>34.21597850464581</c:v>
                </c:pt>
                <c:pt idx="174">
                  <c:v>34.12457654969873</c:v>
                </c:pt>
                <c:pt idx="175">
                  <c:v>34.02659252054992</c:v>
                </c:pt>
                <c:pt idx="176">
                  <c:v>33.922065688955065</c:v>
                </c:pt>
                <c:pt idx="177">
                  <c:v>33.811037665361226</c:v>
                </c:pt>
                <c:pt idx="178">
                  <c:v>33.69355233059497</c:v>
                </c:pt>
                <c:pt idx="179">
                  <c:v>33.56965576484032</c:v>
                </c:pt>
                <c:pt idx="180">
                  <c:v>33.43939617417589</c:v>
                </c:pt>
                <c:pt idx="181">
                  <c:v>33.30282381494414</c:v>
                </c:pt>
                <c:pt idx="182">
                  <c:v>33.159990916226924</c:v>
                </c:pt>
                <c:pt idx="183">
                  <c:v>33.01095160070184</c:v>
                </c:pt>
                <c:pt idx="184">
                  <c:v>32.85576180415186</c:v>
                </c:pt>
                <c:pt idx="185">
                  <c:v>32.69447919389808</c:v>
                </c:pt>
                <c:pt idx="186">
                  <c:v>32.52716308642047</c:v>
                </c:pt>
                <c:pt idx="187">
                  <c:v>32.353874364426005</c:v>
                </c:pt>
                <c:pt idx="188">
                  <c:v>32.174675393616546</c:v>
                </c:pt>
                <c:pt idx="189">
                  <c:v>31.989629939400423</c:v>
                </c:pt>
                <c:pt idx="190">
                  <c:v>31.798803083782936</c:v>
                </c:pt>
                <c:pt idx="191">
                  <c:v>31.602261142660684</c:v>
                </c:pt>
                <c:pt idx="192">
                  <c:v>31.400071583734267</c:v>
                </c:pt>
                <c:pt idx="193">
                  <c:v>31.192302945242055</c:v>
                </c:pt>
                <c:pt idx="194">
                  <c:v>30.97902475570643</c:v>
                </c:pt>
                <c:pt idx="195">
                  <c:v>30.76030745487098</c:v>
                </c:pt>
                <c:pt idx="196">
                  <c:v>30.53622231599511</c:v>
                </c:pt>
                <c:pt idx="197">
                  <c:v>30.306841369659242</c:v>
                </c:pt>
                <c:pt idx="198">
                  <c:v>30.072237329221284</c:v>
                </c:pt>
                <c:pt idx="199">
                  <c:v>29.832483518051937</c:v>
                </c:pt>
                <c:pt idx="200">
                  <c:v>29.587653798663563</c:v>
                </c:pt>
                <c:pt idx="201">
                  <c:v>29.33782250383506</c:v>
                </c:pt>
                <c:pt idx="202">
                  <c:v>29.083064369822196</c:v>
                </c:pt>
                <c:pt idx="203">
                  <c:v>28.823454471731285</c:v>
                </c:pt>
                <c:pt idx="204">
                  <c:v>28.559068161122205</c:v>
                </c:pt>
                <c:pt idx="205">
                  <c:v>28.289981005895047</c:v>
                </c:pt>
                <c:pt idx="206">
                  <c:v>28.016268732504614</c:v>
                </c:pt>
                <c:pt idx="207">
                  <c:v>27.738007170535685</c:v>
                </c:pt>
                <c:pt idx="208">
                  <c:v>27.45527219966271</c:v>
                </c:pt>
                <c:pt idx="209">
                  <c:v>27.16813969900828</c:v>
                </c:pt>
                <c:pt idx="210">
                  <c:v>26.876685498905406</c:v>
                </c:pt>
                <c:pt idx="211">
                  <c:v>26.580985335061218</c:v>
                </c:pt>
                <c:pt idx="212">
                  <c:v>26.281114805111425</c:v>
                </c:pt>
                <c:pt idx="213">
                  <c:v>25.977149327548165</c:v>
                </c:pt>
                <c:pt idx="214">
                  <c:v>25.669164102997563</c:v>
                </c:pt>
                <c:pt idx="215">
                  <c:v>25.35723407781678</c:v>
                </c:pt>
                <c:pt idx="216">
                  <c:v>25.041433909976035</c:v>
                </c:pt>
                <c:pt idx="217">
                  <c:v>24.721837937184997</c:v>
                </c:pt>
                <c:pt idx="218">
                  <c:v>24.39852014721994</c:v>
                </c:pt>
                <c:pt idx="219">
                  <c:v>24.071554150403415</c:v>
                </c:pt>
                <c:pt idx="220">
                  <c:v>23.741013154185158</c:v>
                </c:pt>
                <c:pt idx="221">
                  <c:v>23.406969939770413</c:v>
                </c:pt>
                <c:pt idx="222">
                  <c:v>23.069496840739</c:v>
                </c:pt>
                <c:pt idx="223">
                  <c:v>22.728665723596766</c:v>
                </c:pt>
                <c:pt idx="224">
                  <c:v>22.384547970199716</c:v>
                </c:pt>
                <c:pt idx="225">
                  <c:v>22.03721446198911</c:v>
                </c:pt>
                <c:pt idx="226">
                  <c:v>21.68673556597616</c:v>
                </c:pt>
                <c:pt idx="227">
                  <c:v>21.33318112241315</c:v>
                </c:pt>
                <c:pt idx="228">
                  <c:v>20.976620434088353</c:v>
                </c:pt>
                <c:pt idx="229">
                  <c:v>20.61712225718209</c:v>
                </c:pt>
                <c:pt idx="230">
                  <c:v>20.25475479362093</c:v>
                </c:pt>
                <c:pt idx="231">
                  <c:v>19.889585684868383</c:v>
                </c:pt>
                <c:pt idx="232">
                  <c:v>19.52168200709026</c:v>
                </c:pt>
                <c:pt idx="233">
                  <c:v>19.151110267634156</c:v>
                </c:pt>
                <c:pt idx="234">
                  <c:v>18.777936402763924</c:v>
                </c:pt>
                <c:pt idx="235">
                  <c:v>18.402225776589937</c:v>
                </c:pt>
                <c:pt idx="236">
                  <c:v>18.02404318113874</c:v>
                </c:pt>
                <c:pt idx="237">
                  <c:v>17.643452837505755</c:v>
                </c:pt>
                <c:pt idx="238">
                  <c:v>17.260518398036968</c:v>
                </c:pt>
                <c:pt idx="239">
                  <c:v>16.875302949486866</c:v>
                </c:pt>
                <c:pt idx="240">
                  <c:v>16.487869017101193</c:v>
                </c:pt>
                <c:pt idx="241">
                  <c:v>16.098278569575303</c:v>
                </c:pt>
                <c:pt idx="242">
                  <c:v>15.706593024839961</c:v>
                </c:pt>
                <c:pt idx="243">
                  <c:v>15.312873256628643</c:v>
                </c:pt>
                <c:pt idx="244">
                  <c:v>14.917179601781767</c:v>
                </c:pt>
                <c:pt idx="245">
                  <c:v>14.519571868245386</c:v>
                </c:pt>
                <c:pt idx="246">
                  <c:v>14.120109343723103</c:v>
                </c:pt>
                <c:pt idx="247">
                  <c:v>13.7188508049421</c:v>
                </c:pt>
                <c:pt idx="248">
                  <c:v>13.315854527495816</c:v>
                </c:pt>
                <c:pt idx="249">
                  <c:v>12.911178296227073</c:v>
                </c:pt>
                <c:pt idx="250">
                  <c:v>12.504879416118117</c:v>
                </c:pt>
                <c:pt idx="251">
                  <c:v>12.097014723654194</c:v>
                </c:pt>
                <c:pt idx="252">
                  <c:v>11.6876405986302</c:v>
                </c:pt>
                <c:pt idx="253">
                  <c:v>11.276812976370843</c:v>
                </c:pt>
                <c:pt idx="254">
                  <c:v>10.864587360336111</c:v>
                </c:pt>
                <c:pt idx="255">
                  <c:v>10.451018835086288</c:v>
                </c:pt>
                <c:pt idx="256">
                  <c:v>10.036162079580544</c:v>
                </c:pt>
                <c:pt idx="257">
                  <c:v>9.620071380786033</c:v>
                </c:pt>
                <c:pt idx="258">
                  <c:v>9.20280064757511</c:v>
                </c:pt>
                <c:pt idx="259">
                  <c:v>8.784403424889081</c:v>
                </c:pt>
                <c:pt idx="260">
                  <c:v>8.364932908149479</c:v>
                </c:pt>
                <c:pt idx="261">
                  <c:v>7.944441957897204</c:v>
                </c:pt>
                <c:pt idx="262">
                  <c:v>7.5229831146425425</c:v>
                </c:pt>
                <c:pt idx="263">
                  <c:v>7.100608613909414</c:v>
                </c:pt>
                <c:pt idx="264">
                  <c:v>6.677370401457999</c:v>
                </c:pt>
                <c:pt idx="265">
                  <c:v>6.253320148671776</c:v>
                </c:pt>
                <c:pt idx="266">
                  <c:v>5.8285092680946</c:v>
                </c:pt>
                <c:pt idx="267">
                  <c:v>5.402988929105427</c:v>
                </c:pt>
                <c:pt idx="268">
                  <c:v>4.9768100737184895</c:v>
                </c:pt>
                <c:pt idx="269">
                  <c:v>4.550023432497524</c:v>
                </c:pt>
                <c:pt idx="270">
                  <c:v>4.122679540573793</c:v>
                </c:pt>
                <c:pt idx="271">
                  <c:v>3.694828753757401</c:v>
                </c:pt>
                <c:pt idx="272">
                  <c:v>3.266521264732883</c:v>
                </c:pt>
                <c:pt idx="273">
                  <c:v>2.837807119330098</c:v>
                </c:pt>
                <c:pt idx="274">
                  <c:v>2.4087362328619144</c:v>
                </c:pt>
                <c:pt idx="275">
                  <c:v>1.979358406521196</c:v>
                </c:pt>
                <c:pt idx="276">
                  <c:v>1.5497233438288798</c:v>
                </c:pt>
                <c:pt idx="277">
                  <c:v>1.1198806671264203</c:v>
                </c:pt>
                <c:pt idx="278">
                  <c:v>0.689879934105643</c:v>
                </c:pt>
                <c:pt idx="279">
                  <c:v>0.2597706543696637</c:v>
                </c:pt>
                <c:pt idx="280">
                  <c:v>-0.17039769398657575</c:v>
                </c:pt>
                <c:pt idx="281">
                  <c:v>-0.6005756477657448</c:v>
                </c:pt>
                <c:pt idx="282">
                  <c:v>-1.030713742062004</c:v>
                </c:pt>
                <c:pt idx="283">
                  <c:v>-1.4607624936411518</c:v>
                </c:pt>
                <c:pt idx="284">
                  <c:v>-1.8906723843179989</c:v>
                </c:pt>
                <c:pt idx="285">
                  <c:v>-2.3203938443497294</c:v>
                </c:pt>
                <c:pt idx="286">
                  <c:v>-2.7498772358330554</c:v>
                </c:pt>
                <c:pt idx="287">
                  <c:v>-3.179072836135082</c:v>
                </c:pt>
                <c:pt idx="288">
                  <c:v>-3.607930821333849</c:v>
                </c:pt>
                <c:pt idx="289">
                  <c:v>-4.036401249704795</c:v>
                </c:pt>
                <c:pt idx="290">
                  <c:v>-4.4644340452432685</c:v>
                </c:pt>
                <c:pt idx="291">
                  <c:v>-4.891978981235744</c:v>
                </c:pt>
                <c:pt idx="292">
                  <c:v>-5.318985663887458</c:v>
                </c:pt>
                <c:pt idx="293">
                  <c:v>-5.74540351601446</c:v>
                </c:pt>
                <c:pt idx="294">
                  <c:v>-6.171181760808852</c:v>
                </c:pt>
                <c:pt idx="295">
                  <c:v>-6.596269405686921</c:v>
                </c:pt>
                <c:pt idx="296">
                  <c:v>-7.02061522622988</c:v>
                </c:pt>
                <c:pt idx="297">
                  <c:v>-7.44416775022782</c:v>
                </c:pt>
                <c:pt idx="298">
                  <c:v>-7.866875241838347</c:v>
                </c:pt>
                <c:pt idx="299">
                  <c:v>-8.288685685871604</c:v>
                </c:pt>
                <c:pt idx="300">
                  <c:v>-8.709546772214933</c:v>
                </c:pt>
                <c:pt idx="301">
                  <c:v>-9.129405880410609</c:v>
                </c:pt>
                <c:pt idx="302">
                  <c:v>-9.548210064401212</c:v>
                </c:pt>
                <c:pt idx="303">
                  <c:v>-9.965906037458545</c:v>
                </c:pt>
                <c:pt idx="304">
                  <c:v>-10.382440157312102</c:v>
                </c:pt>
                <c:pt idx="305">
                  <c:v>-10.797758411495321</c:v>
                </c:pt>
                <c:pt idx="306">
                  <c:v>-11.211806402928149</c:v>
                </c:pt>
                <c:pt idx="307">
                  <c:v>-11.624529335755792</c:v>
                </c:pt>
                <c:pt idx="308">
                  <c:v>-12.035872001465243</c:v>
                </c:pt>
                <c:pt idx="309">
                  <c:v>-12.445778765301432</c:v>
                </c:pt>
                <c:pt idx="310">
                  <c:v>-12.854193553007715</c:v>
                </c:pt>
                <c:pt idx="311">
                  <c:v>-13.26105983791517</c:v>
                </c:pt>
                <c:pt idx="312">
                  <c:v>-13.666320628407929</c:v>
                </c:pt>
                <c:pt idx="313">
                  <c:v>-14.0699184557926</c:v>
                </c:pt>
                <c:pt idx="314">
                  <c:v>-14.471795362601224</c:v>
                </c:pt>
                <c:pt idx="315">
                  <c:v>-14.871892891359842</c:v>
                </c:pt>
                <c:pt idx="316">
                  <c:v>-15.270152073854822</c:v>
                </c:pt>
                <c:pt idx="317">
                  <c:v>-15.666513420932299</c:v>
                </c:pt>
                <c:pt idx="318">
                  <c:v>-16.060916912866745</c:v>
                </c:pt>
                <c:pt idx="319">
                  <c:v>-16.45330199033673</c:v>
                </c:pt>
                <c:pt idx="320">
                  <c:v>-16.843607546047995</c:v>
                </c:pt>
              </c:numCache>
            </c:numRef>
          </c:yVal>
          <c:smooth val="1"/>
        </c:ser>
        <c:ser>
          <c:idx val="0"/>
          <c:order val="4"/>
          <c:tx>
            <c:strRef>
              <c:f>Winkeleingabe!$F$21</c:f>
              <c:strCache>
                <c:ptCount val="1"/>
                <c:pt idx="0">
                  <c:v>Feb/Okt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Winkeleingabe!$G$24,Winkeleingabe!$G$44,Winkeleingabe!$G$64,Winkeleingabe!$G$84,Winkeleingabe!$G$104,Winkeleingabe!$G$124,Winkeleingabe!$G$144,Winkeleingabe!$G$164,Winkeleingabe!$G$184,Winkeleingabe!$G$204,Winkeleingabe!$G$224,Winkeleingabe!$G$244,Winkeleingabe!$G$264,Winkeleingabe!$G$284,Winkeleingabe!$G$304,Winkeleingabe!$G$324,Winkeleingabe!$G$344)</c:f>
              <c:numCache>
                <c:ptCount val="17"/>
                <c:pt idx="0">
                  <c:v>-109.02887378059825</c:v>
                </c:pt>
                <c:pt idx="1">
                  <c:v>-95.97641105586328</c:v>
                </c:pt>
                <c:pt idx="2">
                  <c:v>-83.67224884332992</c:v>
                </c:pt>
                <c:pt idx="3">
                  <c:v>-71.5155142841756</c:v>
                </c:pt>
                <c:pt idx="4">
                  <c:v>-58.99481029509696</c:v>
                </c:pt>
                <c:pt idx="5">
                  <c:v>-45.69656919948557</c:v>
                </c:pt>
                <c:pt idx="6">
                  <c:v>-31.36375893860168</c:v>
                </c:pt>
                <c:pt idx="7">
                  <c:v>-16.008041011372363</c:v>
                </c:pt>
                <c:pt idx="8">
                  <c:v>0</c:v>
                </c:pt>
                <c:pt idx="9">
                  <c:v>16.008041011372363</c:v>
                </c:pt>
                <c:pt idx="10">
                  <c:v>31.3637589386014</c:v>
                </c:pt>
                <c:pt idx="11">
                  <c:v>45.6965691994853</c:v>
                </c:pt>
                <c:pt idx="12">
                  <c:v>58.99481029509682</c:v>
                </c:pt>
                <c:pt idx="13">
                  <c:v>71.51551428417548</c:v>
                </c:pt>
                <c:pt idx="14">
                  <c:v>83.67224884332981</c:v>
                </c:pt>
                <c:pt idx="15">
                  <c:v>95.97641105586203</c:v>
                </c:pt>
                <c:pt idx="16">
                  <c:v>109.0288737805969</c:v>
                </c:pt>
              </c:numCache>
            </c:numRef>
          </c:xVal>
          <c:yVal>
            <c:numRef>
              <c:f>(Winkeleingabe!$F$24,Winkeleingabe!$F$44,Winkeleingabe!$F$64,Winkeleingabe!$F$84,Winkeleingabe!$F$104,Winkeleingabe!$F$124,Winkeleingabe!$F$144,Winkeleingabe!$F$164,Winkeleingabe!$F$184,Winkeleingabe!$F$204,Winkeleingabe!$F$224,Winkeleingabe!$F$244,Winkeleingabe!$F$264,Winkeleingabe!$F$284,Winkeleingabe!$F$304,Winkeleingabe!$F$324,Winkeleingabe!$F$344)</c:f>
              <c:numCache>
                <c:ptCount val="17"/>
                <c:pt idx="0">
                  <c:v>-25.916710409513858</c:v>
                </c:pt>
                <c:pt idx="1">
                  <c:v>-17.532303504747485</c:v>
                </c:pt>
                <c:pt idx="2">
                  <c:v>-8.945211677518598</c:v>
                </c:pt>
                <c:pt idx="3">
                  <c:v>-0.5578634480278601</c:v>
                </c:pt>
                <c:pt idx="4">
                  <c:v>7.243375162965565</c:v>
                </c:pt>
                <c:pt idx="5">
                  <c:v>14.046903526888288</c:v>
                </c:pt>
                <c:pt idx="6">
                  <c:v>19.40302233347557</c:v>
                </c:pt>
                <c:pt idx="7">
                  <c:v>22.859309936065777</c:v>
                </c:pt>
                <c:pt idx="8">
                  <c:v>24.057827860322067</c:v>
                </c:pt>
                <c:pt idx="9">
                  <c:v>22.859309936065777</c:v>
                </c:pt>
                <c:pt idx="10">
                  <c:v>19.403022333475654</c:v>
                </c:pt>
                <c:pt idx="11">
                  <c:v>14.046903526888407</c:v>
                </c:pt>
                <c:pt idx="12">
                  <c:v>7.243375162965641</c:v>
                </c:pt>
                <c:pt idx="13">
                  <c:v>-0.5578634480277838</c:v>
                </c:pt>
                <c:pt idx="14">
                  <c:v>-8.945211677518511</c:v>
                </c:pt>
                <c:pt idx="15">
                  <c:v>-17.532303504746633</c:v>
                </c:pt>
                <c:pt idx="16">
                  <c:v>-25.91671040951305</c:v>
                </c:pt>
              </c:numCache>
            </c:numRef>
          </c:yVal>
          <c:smooth val="1"/>
        </c:ser>
        <c:ser>
          <c:idx val="7"/>
          <c:order val="5"/>
          <c:tx>
            <c:strRef>
              <c:f>Winkeleingabe!$P$21</c:f>
              <c:strCache>
                <c:ptCount val="1"/>
                <c:pt idx="0">
                  <c:v>21. Dez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Winkeleingabe!$Q$24:$Q$344</c:f>
              <c:numCache>
                <c:ptCount val="321"/>
                <c:pt idx="0">
                  <c:v>-100.64458641170233</c:v>
                </c:pt>
                <c:pt idx="1">
                  <c:v>-99.97480008932536</c:v>
                </c:pt>
                <c:pt idx="2">
                  <c:v>-99.30937192154136</c:v>
                </c:pt>
                <c:pt idx="3">
                  <c:v>-98.64816991878085</c:v>
                </c:pt>
                <c:pt idx="4">
                  <c:v>-97.99106435730971</c:v>
                </c:pt>
                <c:pt idx="5">
                  <c:v>-97.33792775876148</c:v>
                </c:pt>
                <c:pt idx="6">
                  <c:v>-96.68863486691349</c:v>
                </c:pt>
                <c:pt idx="7">
                  <c:v>-96.04306262204337</c:v>
                </c:pt>
                <c:pt idx="8">
                  <c:v>-95.40109013317657</c:v>
                </c:pt>
                <c:pt idx="9">
                  <c:v>-94.76259864851015</c:v>
                </c:pt>
                <c:pt idx="10">
                  <c:v>-94.12747152427583</c:v>
                </c:pt>
                <c:pt idx="11">
                  <c:v>-93.49559419228345</c:v>
                </c:pt>
                <c:pt idx="12">
                  <c:v>-92.86685412636534</c:v>
                </c:pt>
                <c:pt idx="13">
                  <c:v>-92.24114080792467</c:v>
                </c:pt>
                <c:pt idx="14">
                  <c:v>-91.61834569077267</c:v>
                </c:pt>
                <c:pt idx="15">
                  <c:v>-90.99836216542349</c:v>
                </c:pt>
                <c:pt idx="16">
                  <c:v>-90.38108552300119</c:v>
                </c:pt>
                <c:pt idx="17">
                  <c:v>-89.76641291889914</c:v>
                </c:pt>
                <c:pt idx="18">
                  <c:v>-89.15424333631918</c:v>
                </c:pt>
                <c:pt idx="19">
                  <c:v>-88.54447754980718</c:v>
                </c:pt>
                <c:pt idx="20">
                  <c:v>-87.93701808888905</c:v>
                </c:pt>
                <c:pt idx="21">
                  <c:v>-87.33176920190301</c:v>
                </c:pt>
                <c:pt idx="22">
                  <c:v>-86.72863682011368</c:v>
                </c:pt>
                <c:pt idx="23">
                  <c:v>-86.12752852218549</c:v>
                </c:pt>
                <c:pt idx="24">
                  <c:v>-85.52835349908476</c:v>
                </c:pt>
                <c:pt idx="25">
                  <c:v>-84.93102251947381</c:v>
                </c:pt>
                <c:pt idx="26">
                  <c:v>-84.33544789565197</c:v>
                </c:pt>
                <c:pt idx="27">
                  <c:v>-83.74154345009445</c:v>
                </c:pt>
                <c:pt idx="28">
                  <c:v>-83.1492244826337</c:v>
                </c:pt>
                <c:pt idx="29">
                  <c:v>-82.55840773832199</c:v>
                </c:pt>
                <c:pt idx="30">
                  <c:v>-81.96901137601121</c:v>
                </c:pt>
                <c:pt idx="31">
                  <c:v>-81.38095493768127</c:v>
                </c:pt>
                <c:pt idx="32">
                  <c:v>-80.79415931854261</c:v>
                </c:pt>
                <c:pt idx="33">
                  <c:v>-80.20854673793843</c:v>
                </c:pt>
                <c:pt idx="34">
                  <c:v>-79.62404071106657</c:v>
                </c:pt>
                <c:pt idx="35">
                  <c:v>-79.04056602153894</c:v>
                </c:pt>
                <c:pt idx="36">
                  <c:v>-78.45804869479416</c:v>
                </c:pt>
                <c:pt idx="37">
                  <c:v>-77.87641597237646</c:v>
                </c:pt>
                <c:pt idx="38">
                  <c:v>-77.29559628709164</c:v>
                </c:pt>
                <c:pt idx="39">
                  <c:v>-76.71551923904973</c:v>
                </c:pt>
                <c:pt idx="40">
                  <c:v>-76.1361155726016</c:v>
                </c:pt>
                <c:pt idx="41">
                  <c:v>-75.55731715417527</c:v>
                </c:pt>
                <c:pt idx="42">
                  <c:v>-74.97905695101733</c:v>
                </c:pt>
                <c:pt idx="43">
                  <c:v>-74.40126901084197</c:v>
                </c:pt>
                <c:pt idx="44">
                  <c:v>-73.82388844239088</c:v>
                </c:pt>
                <c:pt idx="45">
                  <c:v>-73.24685139690476</c:v>
                </c:pt>
                <c:pt idx="46">
                  <c:v>-72.67009505050713</c:v>
                </c:pt>
                <c:pt idx="47">
                  <c:v>-72.09355758750037</c:v>
                </c:pt>
                <c:pt idx="48">
                  <c:v>-71.51717818457269</c:v>
                </c:pt>
                <c:pt idx="49">
                  <c:v>-70.94089699591447</c:v>
                </c:pt>
                <c:pt idx="50">
                  <c:v>-70.36465513924205</c:v>
                </c:pt>
                <c:pt idx="51">
                  <c:v>-69.78839468272557</c:v>
                </c:pt>
                <c:pt idx="52">
                  <c:v>-69.21205863281845</c:v>
                </c:pt>
                <c:pt idx="53">
                  <c:v>-68.63559092298397</c:v>
                </c:pt>
                <c:pt idx="54">
                  <c:v>-68.05893640331558</c:v>
                </c:pt>
                <c:pt idx="55">
                  <c:v>-67.48204083104594</c:v>
                </c:pt>
                <c:pt idx="56">
                  <c:v>-66.90485086193978</c:v>
                </c:pt>
                <c:pt idx="57">
                  <c:v>-66.32731404256558</c:v>
                </c:pt>
                <c:pt idx="58">
                  <c:v>-65.74937880344025</c:v>
                </c:pt>
                <c:pt idx="59">
                  <c:v>-65.17099445304062</c:v>
                </c:pt>
                <c:pt idx="60">
                  <c:v>-64.59211117267556</c:v>
                </c:pt>
                <c:pt idx="61">
                  <c:v>-64.01268001221165</c:v>
                </c:pt>
                <c:pt idx="62">
                  <c:v>-63.43265288664552</c:v>
                </c:pt>
                <c:pt idx="63">
                  <c:v>-62.851982573514675</c:v>
                </c:pt>
                <c:pt idx="64">
                  <c:v>-62.27062271113938</c:v>
                </c:pt>
                <c:pt idx="65">
                  <c:v>-61.688527797686355</c:v>
                </c:pt>
                <c:pt idx="66">
                  <c:v>-61.10565319104557</c:v>
                </c:pt>
                <c:pt idx="67">
                  <c:v>-60.52195510951039</c:v>
                </c:pt>
                <c:pt idx="68">
                  <c:v>-59.937390633251056</c:v>
                </c:pt>
                <c:pt idx="69">
                  <c:v>-59.35191770657011</c:v>
                </c:pt>
                <c:pt idx="70">
                  <c:v>-58.765495140929175</c:v>
                </c:pt>
                <c:pt idx="71">
                  <c:v>-58.1780826187339</c:v>
                </c:pt>
                <c:pt idx="72">
                  <c:v>-57.58964069786508</c:v>
                </c:pt>
                <c:pt idx="73">
                  <c:v>-57.0001308169415</c:v>
                </c:pt>
                <c:pt idx="74">
                  <c:v>-56.40951530130042</c:v>
                </c:pt>
                <c:pt idx="75">
                  <c:v>-55.81775736967994</c:v>
                </c:pt>
                <c:pt idx="76">
                  <c:v>-55.22482114158713</c:v>
                </c:pt>
                <c:pt idx="77">
                  <c:v>-54.63067164533421</c:v>
                </c:pt>
                <c:pt idx="78">
                  <c:v>-54.03527482672461</c:v>
                </c:pt>
                <c:pt idx="79">
                  <c:v>-53.43859755836926</c:v>
                </c:pt>
                <c:pt idx="80">
                  <c:v>-52.840607649612465</c:v>
                </c:pt>
                <c:pt idx="81">
                  <c:v>-52.24127385704524</c:v>
                </c:pt>
                <c:pt idx="82">
                  <c:v>-51.64056589558336</c:v>
                </c:pt>
                <c:pt idx="83">
                  <c:v>-51.038454450085325</c:v>
                </c:pt>
                <c:pt idx="84">
                  <c:v>-50.434911187484424</c:v>
                </c:pt>
                <c:pt idx="85">
                  <c:v>-49.82990876940811</c:v>
                </c:pt>
                <c:pt idx="86">
                  <c:v>-49.22342086525482</c:v>
                </c:pt>
                <c:pt idx="87">
                  <c:v>-48.61542216570011</c:v>
                </c:pt>
                <c:pt idx="88">
                  <c:v>-48.00588839659827</c:v>
                </c:pt>
                <c:pt idx="89">
                  <c:v>-47.39479633324748</c:v>
                </c:pt>
                <c:pt idx="90">
                  <c:v>-46.78212381498281</c:v>
                </c:pt>
                <c:pt idx="91">
                  <c:v>-46.167849760061785</c:v>
                </c:pt>
                <c:pt idx="92">
                  <c:v>-45.551954180802646</c:v>
                </c:pt>
                <c:pt idx="93">
                  <c:v>-44.93441819893721</c:v>
                </c:pt>
                <c:pt idx="94">
                  <c:v>-44.31522406113563</c:v>
                </c:pt>
                <c:pt idx="95">
                  <c:v>-43.69435515466039</c:v>
                </c:pt>
                <c:pt idx="96">
                  <c:v>-43.0717960231049</c:v>
                </c:pt>
                <c:pt idx="97">
                  <c:v>-42.447532382169584</c:v>
                </c:pt>
                <c:pt idx="98">
                  <c:v>-41.82155113542802</c:v>
                </c:pt>
                <c:pt idx="99">
                  <c:v>-41.19384039003266</c:v>
                </c:pt>
                <c:pt idx="100">
                  <c:v>-40.56438947230943</c:v>
                </c:pt>
                <c:pt idx="101">
                  <c:v>-39.933188943187844</c:v>
                </c:pt>
                <c:pt idx="102">
                  <c:v>-39.30023061341228</c:v>
                </c:pt>
                <c:pt idx="103">
                  <c:v>-38.66550755847919</c:v>
                </c:pt>
                <c:pt idx="104">
                  <c:v>-38.02901413324223</c:v>
                </c:pt>
                <c:pt idx="105">
                  <c:v>-37.390745986127335</c:v>
                </c:pt>
                <c:pt idx="106">
                  <c:v>-36.750700072898645</c:v>
                </c:pt>
                <c:pt idx="107">
                  <c:v>-36.108874669913604</c:v>
                </c:pt>
                <c:pt idx="108">
                  <c:v>-35.46526938680666</c:v>
                </c:pt>
                <c:pt idx="109">
                  <c:v>-34.819885178538826</c:v>
                </c:pt>
                <c:pt idx="110">
                  <c:v>-34.17272435674977</c:v>
                </c:pt>
                <c:pt idx="111">
                  <c:v>-33.523790600349926</c:v>
                </c:pt>
                <c:pt idx="112">
                  <c:v>-32.873088965287465</c:v>
                </c:pt>
                <c:pt idx="113">
                  <c:v>-32.22062589342746</c:v>
                </c:pt>
                <c:pt idx="114">
                  <c:v>-31.566409220478388</c:v>
                </c:pt>
                <c:pt idx="115">
                  <c:v>-30.910448182902517</c:v>
                </c:pt>
                <c:pt idx="116">
                  <c:v>-30.25275342374747</c:v>
                </c:pt>
                <c:pt idx="117">
                  <c:v>-29.59333699733534</c:v>
                </c:pt>
                <c:pt idx="118">
                  <c:v>-28.932212372748847</c:v>
                </c:pt>
                <c:pt idx="119">
                  <c:v>-28.269394436053123</c:v>
                </c:pt>
                <c:pt idx="120">
                  <c:v>-27.604899491194377</c:v>
                </c:pt>
                <c:pt idx="121">
                  <c:v>-26.938745259517795</c:v>
                </c:pt>
                <c:pt idx="122">
                  <c:v>-26.27095087785033</c:v>
                </c:pt>
                <c:pt idx="123">
                  <c:v>-25.601536895091026</c:v>
                </c:pt>
                <c:pt idx="124">
                  <c:v>-24.930525267263768</c:v>
                </c:pt>
                <c:pt idx="125">
                  <c:v>-24.257939350978788</c:v>
                </c:pt>
                <c:pt idx="126">
                  <c:v>-23.58380389526095</c:v>
                </c:pt>
                <c:pt idx="127">
                  <c:v>-22.90814503170067</c:v>
                </c:pt>
                <c:pt idx="128">
                  <c:v>-22.230990262889993</c:v>
                </c:pt>
                <c:pt idx="129">
                  <c:v>-21.55236844910836</c:v>
                </c:pt>
                <c:pt idx="130">
                  <c:v>-20.872309793227036</c:v>
                </c:pt>
                <c:pt idx="131">
                  <c:v>-20.190845823805912</c:v>
                </c:pt>
                <c:pt idx="132">
                  <c:v>-19.508009376360032</c:v>
                </c:pt>
                <c:pt idx="133">
                  <c:v>-18.823834572777958</c:v>
                </c:pt>
                <c:pt idx="134">
                  <c:v>-18.138356798880675</c:v>
                </c:pt>
                <c:pt idx="135">
                  <c:v>-17.45161268011122</c:v>
                </c:pt>
                <c:pt idx="136">
                  <c:v>-16.763640055354745</c:v>
                </c:pt>
                <c:pt idx="137">
                  <c:v>-16.074477948890156</c:v>
                </c:pt>
                <c:pt idx="138">
                  <c:v>-15.384166540483992</c:v>
                </c:pt>
                <c:pt idx="139">
                  <c:v>-14.692747133638065</c:v>
                </c:pt>
                <c:pt idx="140">
                  <c:v>-14.000262122013622</c:v>
                </c:pt>
                <c:pt idx="141">
                  <c:v>-13.306754954055048</c:v>
                </c:pt>
                <c:pt idx="142">
                  <c:v>-12.612270095846535</c:v>
                </c:pt>
                <c:pt idx="143">
                  <c:v>-11.916852992237915</c:v>
                </c:pt>
                <c:pt idx="144">
                  <c:v>-11.22055002628394</c:v>
                </c:pt>
                <c:pt idx="145">
                  <c:v>-10.523408477043505</c:v>
                </c:pt>
                <c:pt idx="146">
                  <c:v>-9.825476475797087</c:v>
                </c:pt>
                <c:pt idx="147">
                  <c:v>-9.126802960738658</c:v>
                </c:pt>
                <c:pt idx="148">
                  <c:v>-8.427437630210667</c:v>
                </c:pt>
                <c:pt idx="149">
                  <c:v>-7.727430894550259</c:v>
                </c:pt>
                <c:pt idx="150">
                  <c:v>-7.026833826625695</c:v>
                </c:pt>
                <c:pt idx="151">
                  <c:v>-6.325698111139725</c:v>
                </c:pt>
                <c:pt idx="152">
                  <c:v>-5.6240759927904245</c:v>
                </c:pt>
                <c:pt idx="153">
                  <c:v>-4.922020223372909</c:v>
                </c:pt>
                <c:pt idx="154">
                  <c:v>-4.219584007921134</c:v>
                </c:pt>
                <c:pt idx="155">
                  <c:v>-3.516820949983014</c:v>
                </c:pt>
                <c:pt idx="156">
                  <c:v>-2.813784996133751</c:v>
                </c:pt>
                <c:pt idx="157">
                  <c:v>-2.110530379824097</c:v>
                </c:pt>
                <c:pt idx="158">
                  <c:v>-1.4071115646778183</c:v>
                </c:pt>
                <c:pt idx="159">
                  <c:v>-0.7035831873426496</c:v>
                </c:pt>
                <c:pt idx="160">
                  <c:v>0</c:v>
                </c:pt>
                <c:pt idx="161">
                  <c:v>0.7035831873426496</c:v>
                </c:pt>
                <c:pt idx="162">
                  <c:v>1.4071115646778183</c:v>
                </c:pt>
                <c:pt idx="163">
                  <c:v>2.110530379824097</c:v>
                </c:pt>
                <c:pt idx="164">
                  <c:v>2.813784996133751</c:v>
                </c:pt>
                <c:pt idx="165">
                  <c:v>3.516820949983014</c:v>
                </c:pt>
                <c:pt idx="166">
                  <c:v>4.219584007921134</c:v>
                </c:pt>
                <c:pt idx="167">
                  <c:v>4.922020223372909</c:v>
                </c:pt>
                <c:pt idx="168">
                  <c:v>5.6240759927904245</c:v>
                </c:pt>
                <c:pt idx="169">
                  <c:v>6.325698111139725</c:v>
                </c:pt>
                <c:pt idx="170">
                  <c:v>7.026833826625695</c:v>
                </c:pt>
                <c:pt idx="171">
                  <c:v>7.727430894550259</c:v>
                </c:pt>
                <c:pt idx="172">
                  <c:v>8.427437630210667</c:v>
                </c:pt>
                <c:pt idx="173">
                  <c:v>9.126802960738658</c:v>
                </c:pt>
                <c:pt idx="174">
                  <c:v>9.825476475797087</c:v>
                </c:pt>
                <c:pt idx="175">
                  <c:v>10.523408477043505</c:v>
                </c:pt>
                <c:pt idx="176">
                  <c:v>11.22055002628394</c:v>
                </c:pt>
                <c:pt idx="177">
                  <c:v>11.916852992237915</c:v>
                </c:pt>
                <c:pt idx="178">
                  <c:v>12.612270095846535</c:v>
                </c:pt>
                <c:pt idx="179">
                  <c:v>13.306754954055048</c:v>
                </c:pt>
                <c:pt idx="180">
                  <c:v>14.000262122013622</c:v>
                </c:pt>
                <c:pt idx="181">
                  <c:v>14.692747133638065</c:v>
                </c:pt>
                <c:pt idx="182">
                  <c:v>15.384166540483992</c:v>
                </c:pt>
                <c:pt idx="183">
                  <c:v>16.074477948890156</c:v>
                </c:pt>
                <c:pt idx="184">
                  <c:v>16.763640055354745</c:v>
                </c:pt>
                <c:pt idx="185">
                  <c:v>17.45161268011122</c:v>
                </c:pt>
                <c:pt idx="186">
                  <c:v>18.138356798880675</c:v>
                </c:pt>
                <c:pt idx="187">
                  <c:v>18.823834572777958</c:v>
                </c:pt>
                <c:pt idx="188">
                  <c:v>19.508009376360032</c:v>
                </c:pt>
                <c:pt idx="189">
                  <c:v>20.190845823805912</c:v>
                </c:pt>
                <c:pt idx="190">
                  <c:v>20.872309793227036</c:v>
                </c:pt>
                <c:pt idx="191">
                  <c:v>21.55236844910836</c:v>
                </c:pt>
                <c:pt idx="192">
                  <c:v>22.230990262889993</c:v>
                </c:pt>
                <c:pt idx="193">
                  <c:v>22.90814503170067</c:v>
                </c:pt>
                <c:pt idx="194">
                  <c:v>23.58380389526095</c:v>
                </c:pt>
                <c:pt idx="195">
                  <c:v>24.257939350978788</c:v>
                </c:pt>
                <c:pt idx="196">
                  <c:v>24.930525267263768</c:v>
                </c:pt>
                <c:pt idx="197">
                  <c:v>25.601536895091026</c:v>
                </c:pt>
                <c:pt idx="198">
                  <c:v>26.27095087785033</c:v>
                </c:pt>
                <c:pt idx="199">
                  <c:v>26.938745259517795</c:v>
                </c:pt>
                <c:pt idx="200">
                  <c:v>27.60489949119411</c:v>
                </c:pt>
                <c:pt idx="201">
                  <c:v>28.26939443605287</c:v>
                </c:pt>
                <c:pt idx="202">
                  <c:v>28.93221237274858</c:v>
                </c:pt>
                <c:pt idx="203">
                  <c:v>29.59333699733507</c:v>
                </c:pt>
                <c:pt idx="204">
                  <c:v>30.252753423747205</c:v>
                </c:pt>
                <c:pt idx="205">
                  <c:v>30.910448182902265</c:v>
                </c:pt>
                <c:pt idx="206">
                  <c:v>31.566409220478146</c:v>
                </c:pt>
                <c:pt idx="207">
                  <c:v>32.22062589342721</c:v>
                </c:pt>
                <c:pt idx="208">
                  <c:v>32.873088965287224</c:v>
                </c:pt>
                <c:pt idx="209">
                  <c:v>33.52379060034964</c:v>
                </c:pt>
                <c:pt idx="210">
                  <c:v>34.17272435674949</c:v>
                </c:pt>
                <c:pt idx="211">
                  <c:v>34.819885178538534</c:v>
                </c:pt>
                <c:pt idx="212">
                  <c:v>35.465269386806405</c:v>
                </c:pt>
                <c:pt idx="213">
                  <c:v>36.108874669913334</c:v>
                </c:pt>
                <c:pt idx="214">
                  <c:v>36.750700072898375</c:v>
                </c:pt>
                <c:pt idx="215">
                  <c:v>37.39074598612708</c:v>
                </c:pt>
                <c:pt idx="216">
                  <c:v>38.029014133241965</c:v>
                </c:pt>
                <c:pt idx="217">
                  <c:v>38.66550755847895</c:v>
                </c:pt>
                <c:pt idx="218">
                  <c:v>39.30023061341201</c:v>
                </c:pt>
                <c:pt idx="219">
                  <c:v>39.93318894318757</c:v>
                </c:pt>
                <c:pt idx="220">
                  <c:v>40.564389472309195</c:v>
                </c:pt>
                <c:pt idx="221">
                  <c:v>41.19384039003242</c:v>
                </c:pt>
                <c:pt idx="222">
                  <c:v>41.82155113542777</c:v>
                </c:pt>
                <c:pt idx="223">
                  <c:v>42.44753238216934</c:v>
                </c:pt>
                <c:pt idx="224">
                  <c:v>43.071796023104625</c:v>
                </c:pt>
                <c:pt idx="225">
                  <c:v>43.69435515466014</c:v>
                </c:pt>
                <c:pt idx="226">
                  <c:v>44.315224061135396</c:v>
                </c:pt>
                <c:pt idx="227">
                  <c:v>44.934418198936974</c:v>
                </c:pt>
                <c:pt idx="228">
                  <c:v>45.55195418080241</c:v>
                </c:pt>
                <c:pt idx="229">
                  <c:v>46.16784976006153</c:v>
                </c:pt>
                <c:pt idx="230">
                  <c:v>46.78212381498257</c:v>
                </c:pt>
                <c:pt idx="231">
                  <c:v>47.39479633324724</c:v>
                </c:pt>
                <c:pt idx="232">
                  <c:v>48.00588839659804</c:v>
                </c:pt>
                <c:pt idx="233">
                  <c:v>48.615422165699854</c:v>
                </c:pt>
                <c:pt idx="234">
                  <c:v>49.22342086525454</c:v>
                </c:pt>
                <c:pt idx="235">
                  <c:v>49.829908769407886</c:v>
                </c:pt>
                <c:pt idx="236">
                  <c:v>50.43491118748433</c:v>
                </c:pt>
                <c:pt idx="237">
                  <c:v>51.0384544500852</c:v>
                </c:pt>
                <c:pt idx="238">
                  <c:v>51.64056589558325</c:v>
                </c:pt>
                <c:pt idx="239">
                  <c:v>52.24127385704511</c:v>
                </c:pt>
                <c:pt idx="240">
                  <c:v>52.84060764961234</c:v>
                </c:pt>
                <c:pt idx="241">
                  <c:v>53.43859755836917</c:v>
                </c:pt>
                <c:pt idx="242">
                  <c:v>54.0352748267245</c:v>
                </c:pt>
                <c:pt idx="243">
                  <c:v>54.630671645334075</c:v>
                </c:pt>
                <c:pt idx="244">
                  <c:v>55.22482114158701</c:v>
                </c:pt>
                <c:pt idx="245">
                  <c:v>55.817757369679825</c:v>
                </c:pt>
                <c:pt idx="246">
                  <c:v>56.4095153013003</c:v>
                </c:pt>
                <c:pt idx="247">
                  <c:v>57.00013081694142</c:v>
                </c:pt>
                <c:pt idx="248">
                  <c:v>57.58964069786495</c:v>
                </c:pt>
                <c:pt idx="249">
                  <c:v>58.178082618733775</c:v>
                </c:pt>
                <c:pt idx="250">
                  <c:v>58.76549514092906</c:v>
                </c:pt>
                <c:pt idx="251">
                  <c:v>59.35191770657001</c:v>
                </c:pt>
                <c:pt idx="252">
                  <c:v>59.93739063325096</c:v>
                </c:pt>
                <c:pt idx="253">
                  <c:v>60.52195510951026</c:v>
                </c:pt>
                <c:pt idx="254">
                  <c:v>61.10565319104544</c:v>
                </c:pt>
                <c:pt idx="255">
                  <c:v>61.68852779768625</c:v>
                </c:pt>
                <c:pt idx="256">
                  <c:v>62.270622711139275</c:v>
                </c:pt>
                <c:pt idx="257">
                  <c:v>62.851982573514576</c:v>
                </c:pt>
                <c:pt idx="258">
                  <c:v>63.43265288664538</c:v>
                </c:pt>
                <c:pt idx="259">
                  <c:v>64.01268001221153</c:v>
                </c:pt>
                <c:pt idx="260">
                  <c:v>64.59211117267546</c:v>
                </c:pt>
                <c:pt idx="261">
                  <c:v>65.17099445304054</c:v>
                </c:pt>
                <c:pt idx="262">
                  <c:v>65.74937880344015</c:v>
                </c:pt>
                <c:pt idx="263">
                  <c:v>66.32731404256545</c:v>
                </c:pt>
                <c:pt idx="264">
                  <c:v>66.90485086193965</c:v>
                </c:pt>
                <c:pt idx="265">
                  <c:v>67.48204083104584</c:v>
                </c:pt>
                <c:pt idx="266">
                  <c:v>68.05893640331549</c:v>
                </c:pt>
                <c:pt idx="267">
                  <c:v>68.63559092298387</c:v>
                </c:pt>
                <c:pt idx="268">
                  <c:v>69.21205863281831</c:v>
                </c:pt>
                <c:pt idx="269">
                  <c:v>69.78839468272545</c:v>
                </c:pt>
                <c:pt idx="270">
                  <c:v>70.36465513924193</c:v>
                </c:pt>
                <c:pt idx="271">
                  <c:v>70.94089699591437</c:v>
                </c:pt>
                <c:pt idx="272">
                  <c:v>71.51717818457257</c:v>
                </c:pt>
                <c:pt idx="273">
                  <c:v>72.09355758750023</c:v>
                </c:pt>
                <c:pt idx="274">
                  <c:v>72.670095050507</c:v>
                </c:pt>
                <c:pt idx="275">
                  <c:v>73.24685139690465</c:v>
                </c:pt>
                <c:pt idx="276">
                  <c:v>73.82388844239077</c:v>
                </c:pt>
                <c:pt idx="277">
                  <c:v>74.40126901084189</c:v>
                </c:pt>
                <c:pt idx="278">
                  <c:v>74.9790569510172</c:v>
                </c:pt>
                <c:pt idx="279">
                  <c:v>75.55731715417402</c:v>
                </c:pt>
                <c:pt idx="280">
                  <c:v>76.13611557260148</c:v>
                </c:pt>
                <c:pt idx="281">
                  <c:v>76.71551923904963</c:v>
                </c:pt>
                <c:pt idx="282">
                  <c:v>77.29559628709035</c:v>
                </c:pt>
                <c:pt idx="283">
                  <c:v>77.87641597237518</c:v>
                </c:pt>
                <c:pt idx="284">
                  <c:v>78.4580486947929</c:v>
                </c:pt>
                <c:pt idx="285">
                  <c:v>79.04056602153882</c:v>
                </c:pt>
                <c:pt idx="286">
                  <c:v>79.6240407110653</c:v>
                </c:pt>
                <c:pt idx="287">
                  <c:v>80.20854673793713</c:v>
                </c:pt>
                <c:pt idx="288">
                  <c:v>80.7941593185413</c:v>
                </c:pt>
                <c:pt idx="289">
                  <c:v>81.38095493767997</c:v>
                </c:pt>
                <c:pt idx="290">
                  <c:v>81.96901137600995</c:v>
                </c:pt>
                <c:pt idx="291">
                  <c:v>82.5584077383207</c:v>
                </c:pt>
                <c:pt idx="292">
                  <c:v>83.14922448263249</c:v>
                </c:pt>
                <c:pt idx="293">
                  <c:v>83.74154345009327</c:v>
                </c:pt>
                <c:pt idx="294">
                  <c:v>84.33544789565077</c:v>
                </c:pt>
                <c:pt idx="295">
                  <c:v>84.93102251947263</c:v>
                </c:pt>
                <c:pt idx="296">
                  <c:v>85.5283534990836</c:v>
                </c:pt>
                <c:pt idx="297">
                  <c:v>86.12752852218426</c:v>
                </c:pt>
                <c:pt idx="298">
                  <c:v>86.72863682011248</c:v>
                </c:pt>
                <c:pt idx="299">
                  <c:v>87.3317692019018</c:v>
                </c:pt>
                <c:pt idx="300">
                  <c:v>87.93701808888784</c:v>
                </c:pt>
                <c:pt idx="301">
                  <c:v>88.54447754980598</c:v>
                </c:pt>
                <c:pt idx="302">
                  <c:v>89.15424333631793</c:v>
                </c:pt>
                <c:pt idx="303">
                  <c:v>89.76641291889787</c:v>
                </c:pt>
                <c:pt idx="304">
                  <c:v>90.38108552299997</c:v>
                </c:pt>
                <c:pt idx="305">
                  <c:v>90.99836216542224</c:v>
                </c:pt>
                <c:pt idx="306">
                  <c:v>91.61834569077143</c:v>
                </c:pt>
                <c:pt idx="307">
                  <c:v>92.24114080792339</c:v>
                </c:pt>
                <c:pt idx="308">
                  <c:v>92.86685412636407</c:v>
                </c:pt>
                <c:pt idx="309">
                  <c:v>93.49559419228221</c:v>
                </c:pt>
                <c:pt idx="310">
                  <c:v>94.1274715242746</c:v>
                </c:pt>
                <c:pt idx="311">
                  <c:v>94.7625986485089</c:v>
                </c:pt>
                <c:pt idx="312">
                  <c:v>95.40109013317526</c:v>
                </c:pt>
                <c:pt idx="313">
                  <c:v>96.0430626220421</c:v>
                </c:pt>
                <c:pt idx="314">
                  <c:v>96.68863486691218</c:v>
                </c:pt>
                <c:pt idx="315">
                  <c:v>97.3379277587602</c:v>
                </c:pt>
                <c:pt idx="316">
                  <c:v>97.99106435730843</c:v>
                </c:pt>
                <c:pt idx="317">
                  <c:v>98.64816991877952</c:v>
                </c:pt>
                <c:pt idx="318">
                  <c:v>99.30937192153999</c:v>
                </c:pt>
                <c:pt idx="319">
                  <c:v>99.97480008932399</c:v>
                </c:pt>
                <c:pt idx="320">
                  <c:v>100.64458641170101</c:v>
                </c:pt>
              </c:numCache>
            </c:numRef>
          </c:xVal>
          <c:yVal>
            <c:numRef>
              <c:f>Winkeleingabe!$P$24:$P$344</c:f>
              <c:numCache>
                <c:ptCount val="321"/>
                <c:pt idx="0">
                  <c:v>-35.95923708258767</c:v>
                </c:pt>
                <c:pt idx="1">
                  <c:v>-35.53600206052714</c:v>
                </c:pt>
                <c:pt idx="2">
                  <c:v>-35.11189873537211</c:v>
                </c:pt>
                <c:pt idx="3">
                  <c:v>-34.686989712981706</c:v>
                </c:pt>
                <c:pt idx="4">
                  <c:v>-34.26133646066017</c:v>
                </c:pt>
                <c:pt idx="5">
                  <c:v>-33.83499934949784</c:v>
                </c:pt>
                <c:pt idx="6">
                  <c:v>-33.40803769574611</c:v>
                </c:pt>
                <c:pt idx="7">
                  <c:v>-32.98050980122309</c:v>
                </c:pt>
                <c:pt idx="8">
                  <c:v>-32.55247299275037</c:v>
                </c:pt>
                <c:pt idx="9">
                  <c:v>-32.123983660623594</c:v>
                </c:pt>
                <c:pt idx="10">
                  <c:v>-31.695097296123162</c:v>
                </c:pt>
                <c:pt idx="11">
                  <c:v>-31.26586852807279</c:v>
                </c:pt>
                <c:pt idx="12">
                  <c:v>-30.83635115845597</c:v>
                </c:pt>
                <c:pt idx="13">
                  <c:v>-30.406598197101943</c:v>
                </c:pt>
                <c:pt idx="14">
                  <c:v>-29.9766618954546</c:v>
                </c:pt>
                <c:pt idx="15">
                  <c:v>-29.546593779438112</c:v>
                </c:pt>
                <c:pt idx="16">
                  <c:v>-29.116444681434952</c:v>
                </c:pt>
                <c:pt idx="17">
                  <c:v>-28.68626477139224</c:v>
                </c:pt>
                <c:pt idx="18">
                  <c:v>-28.25610358707294</c:v>
                </c:pt>
                <c:pt idx="19">
                  <c:v>-27.82601006346948</c:v>
                </c:pt>
                <c:pt idx="20">
                  <c:v>-27.39603256139681</c:v>
                </c:pt>
                <c:pt idx="21">
                  <c:v>-26.966218895283014</c:v>
                </c:pt>
                <c:pt idx="22">
                  <c:v>-26.53661636017497</c:v>
                </c:pt>
                <c:pt idx="23">
                  <c:v>-26.107271757977255</c:v>
                </c:pt>
                <c:pt idx="24">
                  <c:v>-25.678231422941543</c:v>
                </c:pt>
                <c:pt idx="25">
                  <c:v>-25.249541246424695</c:v>
                </c:pt>
                <c:pt idx="26">
                  <c:v>-24.821246700932328</c:v>
                </c:pt>
                <c:pt idx="27">
                  <c:v>-24.39339286346529</c:v>
                </c:pt>
                <c:pt idx="28">
                  <c:v>-23.96602443818586</c:v>
                </c:pt>
                <c:pt idx="29">
                  <c:v>-23.539185778419604</c:v>
                </c:pt>
                <c:pt idx="30">
                  <c:v>-23.11292090800911</c:v>
                </c:pt>
                <c:pt idx="31">
                  <c:v>-22.687273542035605</c:v>
                </c:pt>
                <c:pt idx="32">
                  <c:v>-22.26228710692228</c:v>
                </c:pt>
                <c:pt idx="33">
                  <c:v>-21.838004759934698</c:v>
                </c:pt>
                <c:pt idx="34">
                  <c:v>-21.414469408092184</c:v>
                </c:pt>
                <c:pt idx="35">
                  <c:v>-20.991723726503167</c:v>
                </c:pt>
                <c:pt idx="36">
                  <c:v>-20.569810176137686</c:v>
                </c:pt>
                <c:pt idx="37">
                  <c:v>-20.148771021049193</c:v>
                </c:pt>
                <c:pt idx="38">
                  <c:v>-19.728648345057188</c:v>
                </c:pt>
                <c:pt idx="39">
                  <c:v>-19.309484067902087</c:v>
                </c:pt>
                <c:pt idx="40">
                  <c:v>-18.891319960882477</c:v>
                </c:pt>
                <c:pt idx="41">
                  <c:v>-18.474197661984643</c:v>
                </c:pt>
                <c:pt idx="42">
                  <c:v>-18.058158690513995</c:v>
                </c:pt>
                <c:pt idx="43">
                  <c:v>-17.643244461236424</c:v>
                </c:pt>
                <c:pt idx="44">
                  <c:v>-17.229496298038274</c:v>
                </c:pt>
                <c:pt idx="45">
                  <c:v>-16.81695544711199</c:v>
                </c:pt>
                <c:pt idx="46">
                  <c:v>-16.405663089674203</c:v>
                </c:pt>
                <c:pt idx="47">
                  <c:v>-15.995660354222947</c:v>
                </c:pt>
                <c:pt idx="48">
                  <c:v>-15.586988328339068</c:v>
                </c:pt>
                <c:pt idx="49">
                  <c:v>-15.179688070037455</c:v>
                </c:pt>
                <c:pt idx="50">
                  <c:v>-14.773800618672077</c:v>
                </c:pt>
                <c:pt idx="51">
                  <c:v>-14.369367005399077</c:v>
                </c:pt>
                <c:pt idx="52">
                  <c:v>-13.966428263201102</c:v>
                </c:pt>
                <c:pt idx="53">
                  <c:v>-13.565025436475631</c:v>
                </c:pt>
                <c:pt idx="54">
                  <c:v>-13.165199590189737</c:v>
                </c:pt>
                <c:pt idx="55">
                  <c:v>-12.766991818602612</c:v>
                </c:pt>
                <c:pt idx="56">
                  <c:v>-12.370443253557383</c:v>
                </c:pt>
                <c:pt idx="57">
                  <c:v>-11.975595072342614</c:v>
                </c:pt>
                <c:pt idx="58">
                  <c:v>-11.582488505123752</c:v>
                </c:pt>
                <c:pt idx="59">
                  <c:v>-11.191164841944127</c:v>
                </c:pt>
                <c:pt idx="60">
                  <c:v>-10.801665439294645</c:v>
                </c:pt>
                <c:pt idx="61">
                  <c:v>-10.414031726250807</c:v>
                </c:pt>
                <c:pt idx="62">
                  <c:v>-10.028305210175482</c:v>
                </c:pt>
                <c:pt idx="63">
                  <c:v>-9.64452748198493</c:v>
                </c:pt>
                <c:pt idx="64">
                  <c:v>-9.262740220975747</c:v>
                </c:pt>
                <c:pt idx="65">
                  <c:v>-8.882985199209472</c:v>
                </c:pt>
                <c:pt idx="66">
                  <c:v>-8.505304285451457</c:v>
                </c:pt>
                <c:pt idx="67">
                  <c:v>-8.129739448660283</c:v>
                </c:pt>
                <c:pt idx="68">
                  <c:v>-7.756332761023502</c:v>
                </c:pt>
                <c:pt idx="69">
                  <c:v>-7.385126400535186</c:v>
                </c:pt>
                <c:pt idx="70">
                  <c:v>-7.016162653110556</c:v>
                </c:pt>
                <c:pt idx="71">
                  <c:v>-6.649483914232469</c:v>
                </c:pt>
                <c:pt idx="72">
                  <c:v>-6.285132690124525</c:v>
                </c:pt>
                <c:pt idx="73">
                  <c:v>-5.923151598445145</c:v>
                </c:pt>
                <c:pt idx="74">
                  <c:v>-5.56358336849678</c:v>
                </c:pt>
                <c:pt idx="75">
                  <c:v>-5.206470840944269</c:v>
                </c:pt>
                <c:pt idx="76">
                  <c:v>-4.851856967036161</c:v>
                </c:pt>
                <c:pt idx="77">
                  <c:v>-4.4997848073227145</c:v>
                </c:pt>
                <c:pt idx="78">
                  <c:v>-4.150297529864228</c:v>
                </c:pt>
                <c:pt idx="79">
                  <c:v>-3.8034384079231045</c:v>
                </c:pt>
                <c:pt idx="80">
                  <c:v>-3.4592508171333987</c:v>
                </c:pt>
                <c:pt idx="81">
                  <c:v>-3.117778232141044</c:v>
                </c:pt>
                <c:pt idx="82">
                  <c:v>-2.7790642227086297</c:v>
                </c:pt>
                <c:pt idx="83">
                  <c:v>-2.443152449278214</c:v>
                </c:pt>
                <c:pt idx="84">
                  <c:v>-2.1100866579858355</c:v>
                </c:pt>
                <c:pt idx="85">
                  <c:v>-1.7799106751220317</c:v>
                </c:pt>
                <c:pt idx="86">
                  <c:v>-1.4526684010317366</c:v>
                </c:pt>
                <c:pt idx="87">
                  <c:v>-1.1284038034491173</c:v>
                </c:pt>
                <c:pt idx="88">
                  <c:v>-0.8071609102607897</c:v>
                </c:pt>
                <c:pt idx="89">
                  <c:v>-0.4889838016932528</c:v>
                </c:pt>
                <c:pt idx="90">
                  <c:v>-0.17391660191955946</c:v>
                </c:pt>
                <c:pt idx="91">
                  <c:v>0.13799652991852993</c:v>
                </c:pt>
                <c:pt idx="92">
                  <c:v>0.4467114092771122</c:v>
                </c:pt>
                <c:pt idx="93">
                  <c:v>0.7521838363678732</c:v>
                </c:pt>
                <c:pt idx="94">
                  <c:v>1.0543696069100614</c:v>
                </c:pt>
                <c:pt idx="95">
                  <c:v>1.3532245234782174</c:v>
                </c:pt>
                <c:pt idx="96">
                  <c:v>1.6487044074467863</c:v>
                </c:pt>
                <c:pt idx="97">
                  <c:v>1.940765111532279</c:v>
                </c:pt>
                <c:pt idx="98">
                  <c:v>2.229362532932137</c:v>
                </c:pt>
                <c:pt idx="99">
                  <c:v>2.514452627059352</c:v>
                </c:pt>
                <c:pt idx="100">
                  <c:v>2.79599142187042</c:v>
                </c:pt>
                <c:pt idx="101">
                  <c:v>3.073935032783409</c:v>
                </c:pt>
                <c:pt idx="102">
                  <c:v>3.3482396781820127</c:v>
                </c:pt>
                <c:pt idx="103">
                  <c:v>3.6188616955000716</c:v>
                </c:pt>
                <c:pt idx="104">
                  <c:v>3.885757557880304</c:v>
                </c:pt>
                <c:pt idx="105">
                  <c:v>4.1488838913994925</c:v>
                </c:pt>
                <c:pt idx="106">
                  <c:v>4.4081974928510945</c:v>
                </c:pt>
                <c:pt idx="107">
                  <c:v>4.6636553480754275</c:v>
                </c:pt>
                <c:pt idx="108">
                  <c:v>4.915214650825606</c:v>
                </c:pt>
                <c:pt idx="109">
                  <c:v>5.16283282215654</c:v>
                </c:pt>
                <c:pt idx="110">
                  <c:v>5.406467530322848</c:v>
                </c:pt>
                <c:pt idx="111">
                  <c:v>5.6460767111695835</c:v>
                </c:pt>
                <c:pt idx="112">
                  <c:v>5.881618588999169</c:v>
                </c:pt>
                <c:pt idx="113">
                  <c:v>6.1130516978953455</c:v>
                </c:pt>
                <c:pt idx="114">
                  <c:v>6.340334903484397</c:v>
                </c:pt>
                <c:pt idx="115">
                  <c:v>6.563427425111736</c:v>
                </c:pt>
                <c:pt idx="116">
                  <c:v>6.782288858410595</c:v>
                </c:pt>
                <c:pt idx="117">
                  <c:v>6.996879198238275</c:v>
                </c:pt>
                <c:pt idx="118">
                  <c:v>7.207158861953294</c:v>
                </c:pt>
                <c:pt idx="119">
                  <c:v>7.413088713005942</c:v>
                </c:pt>
                <c:pt idx="120">
                  <c:v>7.614630084812622</c:v>
                </c:pt>
                <c:pt idx="121">
                  <c:v>7.811744804883212</c:v>
                </c:pt>
                <c:pt idx="122">
                  <c:v>8.00439521916877</c:v>
                </c:pt>
                <c:pt idx="123">
                  <c:v>8.192544216596831</c:v>
                </c:pt>
                <c:pt idx="124">
                  <c:v>8.376155253757505</c:v>
                </c:pt>
                <c:pt idx="125">
                  <c:v>8.555192379705288</c:v>
                </c:pt>
                <c:pt idx="126">
                  <c:v>8.729620260837928</c:v>
                </c:pt>
                <c:pt idx="127">
                  <c:v>8.8994042058137</c:v>
                </c:pt>
                <c:pt idx="128">
                  <c:v>9.064510190466752</c:v>
                </c:pt>
                <c:pt idx="129">
                  <c:v>9.224904882679253</c:v>
                </c:pt>
                <c:pt idx="130">
                  <c:v>9.38055566716827</c:v>
                </c:pt>
                <c:pt idx="131">
                  <c:v>9.53143067014403</c:v>
                </c:pt>
                <c:pt idx="132">
                  <c:v>9.677498783795883</c:v>
                </c:pt>
                <c:pt idx="133">
                  <c:v>9.81872969056136</c:v>
                </c:pt>
                <c:pt idx="134">
                  <c:v>9.955093887133096</c:v>
                </c:pt>
                <c:pt idx="135">
                  <c:v>10.08656270815832</c:v>
                </c:pt>
                <c:pt idx="136">
                  <c:v>10.213108349584866</c:v>
                </c:pt>
                <c:pt idx="137">
                  <c:v>10.33470389160794</c:v>
                </c:pt>
                <c:pt idx="138">
                  <c:v>10.451323321171433</c:v>
                </c:pt>
                <c:pt idx="139">
                  <c:v>10.562941553978149</c:v>
                </c:pt>
                <c:pt idx="140">
                  <c:v>10.669534455963097</c:v>
                </c:pt>
                <c:pt idx="141">
                  <c:v>10.771078864184972</c:v>
                </c:pt>
                <c:pt idx="142">
                  <c:v>10.867552607090987</c:v>
                </c:pt>
                <c:pt idx="143">
                  <c:v>10.958934524111417</c:v>
                </c:pt>
                <c:pt idx="144">
                  <c:v>11.045204484540747</c:v>
                </c:pt>
                <c:pt idx="145">
                  <c:v>11.126343405663711</c:v>
                </c:pt>
                <c:pt idx="146">
                  <c:v>11.202333270085349</c:v>
                </c:pt>
                <c:pt idx="147">
                  <c:v>11.273157142225896</c:v>
                </c:pt>
                <c:pt idx="148">
                  <c:v>11.338799183942616</c:v>
                </c:pt>
                <c:pt idx="149">
                  <c:v>11.399244669242492</c:v>
                </c:pt>
                <c:pt idx="150">
                  <c:v>11.454479998051273</c:v>
                </c:pt>
                <c:pt idx="151">
                  <c:v>11.504492709006708</c:v>
                </c:pt>
                <c:pt idx="152">
                  <c:v>11.549271491245296</c:v>
                </c:pt>
                <c:pt idx="153">
                  <c:v>11.588806195154758</c:v>
                </c:pt>
                <c:pt idx="154">
                  <c:v>11.623087842066022</c:v>
                </c:pt>
                <c:pt idx="155">
                  <c:v>11.652108632861633</c:v>
                </c:pt>
                <c:pt idx="156">
                  <c:v>11.67586195547937</c:v>
                </c:pt>
                <c:pt idx="157">
                  <c:v>11.694342391293048</c:v>
                </c:pt>
                <c:pt idx="158">
                  <c:v>11.70754572035461</c:v>
                </c:pt>
                <c:pt idx="159">
                  <c:v>11.715468925484847</c:v>
                </c:pt>
                <c:pt idx="160">
                  <c:v>11.718110195202534</c:v>
                </c:pt>
                <c:pt idx="161">
                  <c:v>11.715468925484847</c:v>
                </c:pt>
                <c:pt idx="162">
                  <c:v>11.70754572035461</c:v>
                </c:pt>
                <c:pt idx="163">
                  <c:v>11.694342391293048</c:v>
                </c:pt>
                <c:pt idx="164">
                  <c:v>11.67586195547937</c:v>
                </c:pt>
                <c:pt idx="165">
                  <c:v>11.652108632861633</c:v>
                </c:pt>
                <c:pt idx="166">
                  <c:v>11.623087842066022</c:v>
                </c:pt>
                <c:pt idx="167">
                  <c:v>11.588806195154758</c:v>
                </c:pt>
                <c:pt idx="168">
                  <c:v>11.549271491245296</c:v>
                </c:pt>
                <c:pt idx="169">
                  <c:v>11.504492709006708</c:v>
                </c:pt>
                <c:pt idx="170">
                  <c:v>11.454479998051273</c:v>
                </c:pt>
                <c:pt idx="171">
                  <c:v>11.399244669242492</c:v>
                </c:pt>
                <c:pt idx="172">
                  <c:v>11.338799183942616</c:v>
                </c:pt>
                <c:pt idx="173">
                  <c:v>11.273157142225896</c:v>
                </c:pt>
                <c:pt idx="174">
                  <c:v>11.202333270085349</c:v>
                </c:pt>
                <c:pt idx="175">
                  <c:v>11.126343405663711</c:v>
                </c:pt>
                <c:pt idx="176">
                  <c:v>11.045204484540747</c:v>
                </c:pt>
                <c:pt idx="177">
                  <c:v>10.958934524111417</c:v>
                </c:pt>
                <c:pt idx="178">
                  <c:v>10.867552607090987</c:v>
                </c:pt>
                <c:pt idx="179">
                  <c:v>10.771078864184972</c:v>
                </c:pt>
                <c:pt idx="180">
                  <c:v>10.669534455963097</c:v>
                </c:pt>
                <c:pt idx="181">
                  <c:v>10.562941553978149</c:v>
                </c:pt>
                <c:pt idx="182">
                  <c:v>10.451323321171433</c:v>
                </c:pt>
                <c:pt idx="183">
                  <c:v>10.33470389160794</c:v>
                </c:pt>
                <c:pt idx="184">
                  <c:v>10.213108349584866</c:v>
                </c:pt>
                <c:pt idx="185">
                  <c:v>10.08656270815832</c:v>
                </c:pt>
                <c:pt idx="186">
                  <c:v>9.955093887133096</c:v>
                </c:pt>
                <c:pt idx="187">
                  <c:v>9.81872969056136</c:v>
                </c:pt>
                <c:pt idx="188">
                  <c:v>9.677498783795883</c:v>
                </c:pt>
                <c:pt idx="189">
                  <c:v>9.53143067014403</c:v>
                </c:pt>
                <c:pt idx="190">
                  <c:v>9.38055566716827</c:v>
                </c:pt>
                <c:pt idx="191">
                  <c:v>9.224904882679253</c:v>
                </c:pt>
                <c:pt idx="192">
                  <c:v>9.064510190466752</c:v>
                </c:pt>
                <c:pt idx="193">
                  <c:v>8.8994042058137</c:v>
                </c:pt>
                <c:pt idx="194">
                  <c:v>8.729620260837928</c:v>
                </c:pt>
                <c:pt idx="195">
                  <c:v>8.555192379705288</c:v>
                </c:pt>
                <c:pt idx="196">
                  <c:v>8.376155253757505</c:v>
                </c:pt>
                <c:pt idx="197">
                  <c:v>8.192544216596831</c:v>
                </c:pt>
                <c:pt idx="198">
                  <c:v>8.00439521916877</c:v>
                </c:pt>
                <c:pt idx="199">
                  <c:v>7.811744804883212</c:v>
                </c:pt>
                <c:pt idx="200">
                  <c:v>7.614630084812698</c:v>
                </c:pt>
                <c:pt idx="201">
                  <c:v>7.413088713006024</c:v>
                </c:pt>
                <c:pt idx="202">
                  <c:v>7.207158861953378</c:v>
                </c:pt>
                <c:pt idx="203">
                  <c:v>6.996879198238356</c:v>
                </c:pt>
                <c:pt idx="204">
                  <c:v>6.782288858410689</c:v>
                </c:pt>
                <c:pt idx="205">
                  <c:v>6.563427425111819</c:v>
                </c:pt>
                <c:pt idx="206">
                  <c:v>6.34033490348448</c:v>
                </c:pt>
                <c:pt idx="207">
                  <c:v>6.113051697895435</c:v>
                </c:pt>
                <c:pt idx="208">
                  <c:v>5.881618588999257</c:v>
                </c:pt>
                <c:pt idx="209">
                  <c:v>5.646076711169689</c:v>
                </c:pt>
                <c:pt idx="210">
                  <c:v>5.40646753032294</c:v>
                </c:pt>
                <c:pt idx="211">
                  <c:v>5.1628328221566395</c:v>
                </c:pt>
                <c:pt idx="212">
                  <c:v>4.915214650825701</c:v>
                </c:pt>
                <c:pt idx="213">
                  <c:v>4.66365534807553</c:v>
                </c:pt>
                <c:pt idx="214">
                  <c:v>4.408197492851206</c:v>
                </c:pt>
                <c:pt idx="215">
                  <c:v>4.148883891399595</c:v>
                </c:pt>
                <c:pt idx="216">
                  <c:v>3.8857575578804098</c:v>
                </c:pt>
                <c:pt idx="217">
                  <c:v>3.6188616955001764</c:v>
                </c:pt>
                <c:pt idx="218">
                  <c:v>3.348239678182121</c:v>
                </c:pt>
                <c:pt idx="219">
                  <c:v>3.07393503278353</c:v>
                </c:pt>
                <c:pt idx="220">
                  <c:v>2.7959914218705317</c:v>
                </c:pt>
                <c:pt idx="221">
                  <c:v>2.5144526270594567</c:v>
                </c:pt>
                <c:pt idx="222">
                  <c:v>2.2293625329322486</c:v>
                </c:pt>
                <c:pt idx="223">
                  <c:v>1.9407651115323905</c:v>
                </c:pt>
                <c:pt idx="224">
                  <c:v>1.6487044074469168</c:v>
                </c:pt>
                <c:pt idx="225">
                  <c:v>1.353224523478335</c:v>
                </c:pt>
                <c:pt idx="226">
                  <c:v>1.0543696069101791</c:v>
                </c:pt>
                <c:pt idx="227">
                  <c:v>0.7521838363679909</c:v>
                </c:pt>
                <c:pt idx="228">
                  <c:v>0.4467114092772299</c:v>
                </c:pt>
                <c:pt idx="229">
                  <c:v>0.13799652991866668</c:v>
                </c:pt>
                <c:pt idx="230">
                  <c:v>-0.17391660191943858</c:v>
                </c:pt>
                <c:pt idx="231">
                  <c:v>-0.48898380169313194</c:v>
                </c:pt>
                <c:pt idx="232">
                  <c:v>-0.8071609102606625</c:v>
                </c:pt>
                <c:pt idx="233">
                  <c:v>-1.1284038034489867</c:v>
                </c:pt>
                <c:pt idx="234">
                  <c:v>-1.4526684010315931</c:v>
                </c:pt>
                <c:pt idx="235">
                  <c:v>-1.7799106751219045</c:v>
                </c:pt>
                <c:pt idx="236">
                  <c:v>-2.110086657985778</c:v>
                </c:pt>
                <c:pt idx="237">
                  <c:v>-2.4431524492781405</c:v>
                </c:pt>
                <c:pt idx="238">
                  <c:v>-2.7790642227085725</c:v>
                </c:pt>
                <c:pt idx="239">
                  <c:v>-3.117778232140971</c:v>
                </c:pt>
                <c:pt idx="240">
                  <c:v>-3.459250817133329</c:v>
                </c:pt>
                <c:pt idx="241">
                  <c:v>-3.803438407923044</c:v>
                </c:pt>
                <c:pt idx="242">
                  <c:v>-4.150297529864162</c:v>
                </c:pt>
                <c:pt idx="243">
                  <c:v>-4.499784807322638</c:v>
                </c:pt>
                <c:pt idx="244">
                  <c:v>-4.851856967036085</c:v>
                </c:pt>
                <c:pt idx="245">
                  <c:v>-5.2064708409442035</c:v>
                </c:pt>
                <c:pt idx="246">
                  <c:v>-5.56358336849672</c:v>
                </c:pt>
                <c:pt idx="247">
                  <c:v>-5.92315159844509</c:v>
                </c:pt>
                <c:pt idx="248">
                  <c:v>-6.285132690124438</c:v>
                </c:pt>
                <c:pt idx="249">
                  <c:v>-6.649483914232387</c:v>
                </c:pt>
                <c:pt idx="250">
                  <c:v>-7.016162653110484</c:v>
                </c:pt>
                <c:pt idx="251">
                  <c:v>-7.385126400535124</c:v>
                </c:pt>
                <c:pt idx="252">
                  <c:v>-7.75633276102344</c:v>
                </c:pt>
                <c:pt idx="253">
                  <c:v>-8.129739448660192</c:v>
                </c:pt>
                <c:pt idx="254">
                  <c:v>-8.50530428545138</c:v>
                </c:pt>
                <c:pt idx="255">
                  <c:v>-8.882985199209408</c:v>
                </c:pt>
                <c:pt idx="256">
                  <c:v>-9.262740220975683</c:v>
                </c:pt>
                <c:pt idx="257">
                  <c:v>-9.644527481984865</c:v>
                </c:pt>
                <c:pt idx="258">
                  <c:v>-10.028305210175386</c:v>
                </c:pt>
                <c:pt idx="259">
                  <c:v>-10.414031726250727</c:v>
                </c:pt>
                <c:pt idx="260">
                  <c:v>-10.801665439294574</c:v>
                </c:pt>
                <c:pt idx="261">
                  <c:v>-11.191164841944062</c:v>
                </c:pt>
                <c:pt idx="262">
                  <c:v>-11.582488505123687</c:v>
                </c:pt>
                <c:pt idx="263">
                  <c:v>-11.975595072342522</c:v>
                </c:pt>
                <c:pt idx="264">
                  <c:v>-12.370443253557294</c:v>
                </c:pt>
                <c:pt idx="265">
                  <c:v>-12.766991818602536</c:v>
                </c:pt>
                <c:pt idx="266">
                  <c:v>-13.165199590189667</c:v>
                </c:pt>
                <c:pt idx="267">
                  <c:v>-13.565025436475564</c:v>
                </c:pt>
                <c:pt idx="268">
                  <c:v>-13.966428263201001</c:v>
                </c:pt>
                <c:pt idx="269">
                  <c:v>-14.369367005398988</c:v>
                </c:pt>
                <c:pt idx="270">
                  <c:v>-14.773800618672</c:v>
                </c:pt>
                <c:pt idx="271">
                  <c:v>-15.179688070037383</c:v>
                </c:pt>
                <c:pt idx="272">
                  <c:v>-15.586988328338998</c:v>
                </c:pt>
                <c:pt idx="273">
                  <c:v>-15.995660354222842</c:v>
                </c:pt>
                <c:pt idx="274">
                  <c:v>-16.40566308967412</c:v>
                </c:pt>
                <c:pt idx="275">
                  <c:v>-16.816955447111912</c:v>
                </c:pt>
                <c:pt idx="276">
                  <c:v>-17.229496298038207</c:v>
                </c:pt>
                <c:pt idx="277">
                  <c:v>-17.643244461236357</c:v>
                </c:pt>
                <c:pt idx="278">
                  <c:v>-18.058158690513892</c:v>
                </c:pt>
                <c:pt idx="279">
                  <c:v>-18.474197661983737</c:v>
                </c:pt>
                <c:pt idx="280">
                  <c:v>-18.89131996088239</c:v>
                </c:pt>
                <c:pt idx="281">
                  <c:v>-19.309484067902016</c:v>
                </c:pt>
                <c:pt idx="282">
                  <c:v>-19.72864834505625</c:v>
                </c:pt>
                <c:pt idx="283">
                  <c:v>-20.148771021048265</c:v>
                </c:pt>
                <c:pt idx="284">
                  <c:v>-20.569810176136766</c:v>
                </c:pt>
                <c:pt idx="285">
                  <c:v>-20.991723726503082</c:v>
                </c:pt>
                <c:pt idx="286">
                  <c:v>-21.414469408091264</c:v>
                </c:pt>
                <c:pt idx="287">
                  <c:v>-21.838004759933753</c:v>
                </c:pt>
                <c:pt idx="288">
                  <c:v>-22.26228710692133</c:v>
                </c:pt>
                <c:pt idx="289">
                  <c:v>-22.687273542034674</c:v>
                </c:pt>
                <c:pt idx="290">
                  <c:v>-23.11292090800819</c:v>
                </c:pt>
                <c:pt idx="291">
                  <c:v>-23.539185778418677</c:v>
                </c:pt>
                <c:pt idx="292">
                  <c:v>-23.966024438184995</c:v>
                </c:pt>
                <c:pt idx="293">
                  <c:v>-24.393392863464438</c:v>
                </c:pt>
                <c:pt idx="294">
                  <c:v>-24.82124670093147</c:v>
                </c:pt>
                <c:pt idx="295">
                  <c:v>-25.24954124642385</c:v>
                </c:pt>
                <c:pt idx="296">
                  <c:v>-25.6782314229407</c:v>
                </c:pt>
                <c:pt idx="297">
                  <c:v>-26.107271757976388</c:v>
                </c:pt>
                <c:pt idx="298">
                  <c:v>-26.536616360174115</c:v>
                </c:pt>
                <c:pt idx="299">
                  <c:v>-26.966218895282154</c:v>
                </c:pt>
                <c:pt idx="300">
                  <c:v>-27.396032561395955</c:v>
                </c:pt>
                <c:pt idx="301">
                  <c:v>-27.826010063468626</c:v>
                </c:pt>
                <c:pt idx="302">
                  <c:v>-28.256103587072058</c:v>
                </c:pt>
                <c:pt idx="303">
                  <c:v>-28.686264771391357</c:v>
                </c:pt>
                <c:pt idx="304">
                  <c:v>-29.116444681434093</c:v>
                </c:pt>
                <c:pt idx="305">
                  <c:v>-29.54659377943725</c:v>
                </c:pt>
                <c:pt idx="306">
                  <c:v>-29.97666189545375</c:v>
                </c:pt>
                <c:pt idx="307">
                  <c:v>-30.406598197101065</c:v>
                </c:pt>
                <c:pt idx="308">
                  <c:v>-30.836351158455102</c:v>
                </c:pt>
                <c:pt idx="309">
                  <c:v>-31.265868528071945</c:v>
                </c:pt>
                <c:pt idx="310">
                  <c:v>-31.69509729612232</c:v>
                </c:pt>
                <c:pt idx="311">
                  <c:v>-32.12398366062275</c:v>
                </c:pt>
                <c:pt idx="312">
                  <c:v>-32.5524729927495</c:v>
                </c:pt>
                <c:pt idx="313">
                  <c:v>-32.98050980122224</c:v>
                </c:pt>
                <c:pt idx="314">
                  <c:v>-33.408037695745236</c:v>
                </c:pt>
                <c:pt idx="315">
                  <c:v>-33.834999349497</c:v>
                </c:pt>
                <c:pt idx="316">
                  <c:v>-34.26133646065934</c:v>
                </c:pt>
                <c:pt idx="317">
                  <c:v>-34.68698971298084</c:v>
                </c:pt>
                <c:pt idx="318">
                  <c:v>-35.111898735371234</c:v>
                </c:pt>
                <c:pt idx="319">
                  <c:v>-35.53600206052628</c:v>
                </c:pt>
                <c:pt idx="320">
                  <c:v>-35.95923708258684</c:v>
                </c:pt>
              </c:numCache>
            </c:numRef>
          </c:yVal>
          <c:smooth val="1"/>
        </c:ser>
        <c:ser>
          <c:idx val="1"/>
          <c:order val="6"/>
          <c:tx>
            <c:v>März-Punkte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Winkeleingabe!$I$24,Winkeleingabe!$I$44,Winkeleingabe!$I$64,Winkeleingabe!$I$84,Winkeleingabe!$I$104,Winkeleingabe!$I$124,Winkeleingabe!$I$144,Winkeleingabe!$I$164,Winkeleingabe!$I$184,Winkeleingabe!$I$204,Winkeleingabe!$I$224,Winkeleingabe!$I$244,Winkeleingabe!$I$264,Winkeleingabe!$I$284,Winkeleingabe!$I$304,Winkeleingabe!$I$324,Winkeleingabe!$I$344)</c:f>
              <c:numCache>
                <c:ptCount val="17"/>
                <c:pt idx="0">
                  <c:v>-115.19853599966832</c:v>
                </c:pt>
                <c:pt idx="1">
                  <c:v>-102.26170640937083</c:v>
                </c:pt>
                <c:pt idx="2">
                  <c:v>-89.8806858121777</c:v>
                </c:pt>
                <c:pt idx="3">
                  <c:v>-77.50260201922453</c:v>
                </c:pt>
                <c:pt idx="4">
                  <c:v>-64.57628516121054</c:v>
                </c:pt>
                <c:pt idx="5">
                  <c:v>-50.57647732696044</c:v>
                </c:pt>
                <c:pt idx="6">
                  <c:v>-35.09769393227728</c:v>
                </c:pt>
                <c:pt idx="7">
                  <c:v>-18.068756447426704</c:v>
                </c:pt>
                <c:pt idx="8">
                  <c:v>-1.2074182617838684E-06</c:v>
                </c:pt>
                <c:pt idx="9">
                  <c:v>18.068756447426704</c:v>
                </c:pt>
                <c:pt idx="10">
                  <c:v>35.09769393227699</c:v>
                </c:pt>
                <c:pt idx="11">
                  <c:v>50.576477326960145</c:v>
                </c:pt>
                <c:pt idx="12">
                  <c:v>64.57628516121041</c:v>
                </c:pt>
                <c:pt idx="13">
                  <c:v>77.50260201922441</c:v>
                </c:pt>
                <c:pt idx="14">
                  <c:v>89.88068581217757</c:v>
                </c:pt>
                <c:pt idx="15">
                  <c:v>102.26170640936957</c:v>
                </c:pt>
                <c:pt idx="16">
                  <c:v>115.198535999667</c:v>
                </c:pt>
              </c:numCache>
            </c:numRef>
          </c:xVal>
          <c:yVal>
            <c:numRef>
              <c:f>(Winkeleingabe!$H$24,Winkeleingabe!$H$44,Winkeleingabe!$H$64,Winkeleingabe!$H$84,Winkeleingabe!$H$104,Winkeleingabe!$H$124,Winkeleingabe!$H$144,Winkeleingabe!$H$164,Winkeleingabe!$H$184,Winkeleingabe!$H$204,Winkeleingabe!$H$224,Winkeleingabe!$H$244,Winkeleingabe!$H$264,Winkeleingabe!$H$284,Winkeleingabe!$H$304,Winkeleingabe!$H$324,Winkeleingabe!$H$344)</c:f>
              <c:numCache>
                <c:ptCount val="17"/>
                <c:pt idx="0">
                  <c:v>-16.84360754604876</c:v>
                </c:pt>
                <c:pt idx="1">
                  <c:v>-8.709546772215774</c:v>
                </c:pt>
                <c:pt idx="2">
                  <c:v>-0.17039769398666332</c:v>
                </c:pt>
                <c:pt idx="3">
                  <c:v>8.3649329081494</c:v>
                </c:pt>
                <c:pt idx="4">
                  <c:v>16.48786901710112</c:v>
                </c:pt>
                <c:pt idx="5">
                  <c:v>23.741013154185023</c:v>
                </c:pt>
                <c:pt idx="6">
                  <c:v>29.587653798663474</c:v>
                </c:pt>
                <c:pt idx="7">
                  <c:v>33.43939617417589</c:v>
                </c:pt>
                <c:pt idx="8">
                  <c:v>34.79198267485366</c:v>
                </c:pt>
                <c:pt idx="9">
                  <c:v>33.43939617417589</c:v>
                </c:pt>
                <c:pt idx="10">
                  <c:v>29.587653798663563</c:v>
                </c:pt>
                <c:pt idx="11">
                  <c:v>23.741013154185158</c:v>
                </c:pt>
                <c:pt idx="12">
                  <c:v>16.487869017101193</c:v>
                </c:pt>
                <c:pt idx="13">
                  <c:v>8.364932908149479</c:v>
                </c:pt>
                <c:pt idx="14">
                  <c:v>-0.17039769398657575</c:v>
                </c:pt>
                <c:pt idx="15">
                  <c:v>-8.709546772214933</c:v>
                </c:pt>
                <c:pt idx="16">
                  <c:v>-16.843607546047995</c:v>
                </c:pt>
              </c:numCache>
            </c:numRef>
          </c:yVal>
          <c:smooth val="1"/>
        </c:ser>
        <c:ser>
          <c:idx val="3"/>
          <c:order val="7"/>
          <c:tx>
            <c:v>April-Punkte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Winkeleingabe!$K$24,Winkeleingabe!$K$44,Winkeleingabe!$K$64,Winkeleingabe!$K$84,Winkeleingabe!$K$104,Winkeleingabe!$K$124,Winkeleingabe!$K$144,Winkeleingabe!$K$164,Winkeleingabe!$K$184,Winkeleingabe!$K$204,Winkeleingabe!$K$224,Winkeleingabe!$K$244,Winkeleingabe!$K$264,Winkeleingabe!$K$284,Winkeleingabe!$K$304,Winkeleingabe!$K$324,Winkeleingabe!$K$344)</c:f>
              <c:numCache>
                <c:ptCount val="17"/>
                <c:pt idx="0">
                  <c:v>-121.41231363817396</c:v>
                </c:pt>
                <c:pt idx="1">
                  <c:v>-108.93213991060723</c:v>
                </c:pt>
                <c:pt idx="2">
                  <c:v>-96.8034382436857</c:v>
                </c:pt>
                <c:pt idx="3">
                  <c:v>-84.51760695561022</c:v>
                </c:pt>
                <c:pt idx="4">
                  <c:v>-71.46999829587865</c:v>
                </c:pt>
                <c:pt idx="5">
                  <c:v>-56.95876732012211</c:v>
                </c:pt>
                <c:pt idx="6">
                  <c:v>-40.274937871534455</c:v>
                </c:pt>
                <c:pt idx="7">
                  <c:v>-21.065876644509714</c:v>
                </c:pt>
                <c:pt idx="8">
                  <c:v>0</c:v>
                </c:pt>
                <c:pt idx="9">
                  <c:v>21.065876644509714</c:v>
                </c:pt>
                <c:pt idx="10">
                  <c:v>40.27493787153412</c:v>
                </c:pt>
                <c:pt idx="11">
                  <c:v>56.95876732012178</c:v>
                </c:pt>
                <c:pt idx="12">
                  <c:v>71.46999829587853</c:v>
                </c:pt>
                <c:pt idx="13">
                  <c:v>84.5176069556101</c:v>
                </c:pt>
                <c:pt idx="14">
                  <c:v>96.80343824368558</c:v>
                </c:pt>
                <c:pt idx="15">
                  <c:v>108.932139910606</c:v>
                </c:pt>
                <c:pt idx="16">
                  <c:v>121.41231363817272</c:v>
                </c:pt>
              </c:numCache>
            </c:numRef>
          </c:xVal>
          <c:yVal>
            <c:numRef>
              <c:f>(Winkeleingabe!$J$24,Winkeleingabe!$J$44,Winkeleingabe!$J$64,Winkeleingabe!$J$84,Winkeleingabe!$J$104,Winkeleingabe!$J$124,Winkeleingabe!$J$144,Winkeleingabe!$J$164,Winkeleingabe!$J$184,Winkeleingabe!$J$204,Winkeleingabe!$J$224,Winkeleingabe!$J$244,Winkeleingabe!$J$264,Winkeleingabe!$J$284,Winkeleingabe!$J$304,Winkeleingabe!$J$324,Winkeleingabe!$J$344)</c:f>
              <c:numCache>
                <c:ptCount val="17"/>
                <c:pt idx="0">
                  <c:v>-6.54397551681932</c:v>
                </c:pt>
                <c:pt idx="1">
                  <c:v>1.2303042029662943</c:v>
                </c:pt>
                <c:pt idx="2">
                  <c:v>9.602570622458483</c:v>
                </c:pt>
                <c:pt idx="3">
                  <c:v>18.189134362150007</c:v>
                </c:pt>
                <c:pt idx="4">
                  <c:v>26.589276666311296</c:v>
                </c:pt>
                <c:pt idx="5">
                  <c:v>34.325530688886595</c:v>
                </c:pt>
                <c:pt idx="6">
                  <c:v>40.778465419885336</c:v>
                </c:pt>
                <c:pt idx="7">
                  <c:v>45.17277781404592</c:v>
                </c:pt>
                <c:pt idx="8">
                  <c:v>46.74995908683928</c:v>
                </c:pt>
                <c:pt idx="9">
                  <c:v>45.17277781404592</c:v>
                </c:pt>
                <c:pt idx="10">
                  <c:v>40.77846541988545</c:v>
                </c:pt>
                <c:pt idx="11">
                  <c:v>34.325530688886744</c:v>
                </c:pt>
                <c:pt idx="12">
                  <c:v>26.589276666311374</c:v>
                </c:pt>
                <c:pt idx="13">
                  <c:v>18.18913436215009</c:v>
                </c:pt>
                <c:pt idx="14">
                  <c:v>9.60257062245857</c:v>
                </c:pt>
                <c:pt idx="15">
                  <c:v>1.2303042029671105</c:v>
                </c:pt>
                <c:pt idx="16">
                  <c:v>-6.543975516818601</c:v>
                </c:pt>
              </c:numCache>
            </c:numRef>
          </c:yVal>
          <c:smooth val="1"/>
        </c:ser>
        <c:ser>
          <c:idx val="8"/>
          <c:order val="8"/>
          <c:tx>
            <c:v>Mai-Punkte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Winkeleingabe!$M$24,Winkeleingabe!$M$44,Winkeleingabe!$M$64,Winkeleingabe!$M$84,Winkeleingabe!$M$104,Winkeleingabe!$M$124,Winkeleingabe!$M$144,Winkeleingabe!$M$164,Winkeleingabe!$M$184,Winkeleingabe!$M$204,Winkeleingabe!$M$224,Winkeleingabe!$M$244,Winkeleingabe!$M$264,Winkeleingabe!$M$284,Winkeleingabe!$M$304,Winkeleingabe!$M$324,Winkeleingabe!$M$344)</c:f>
              <c:numCache>
                <c:ptCount val="17"/>
                <c:pt idx="0">
                  <c:v>-125.64070617432048</c:v>
                </c:pt>
                <c:pt idx="1">
                  <c:v>-113.66859744523035</c:v>
                </c:pt>
                <c:pt idx="2">
                  <c:v>-101.93484929830603</c:v>
                </c:pt>
                <c:pt idx="3">
                  <c:v>-89.96181352525353</c:v>
                </c:pt>
                <c:pt idx="4">
                  <c:v>-77.10871632563486</c:v>
                </c:pt>
                <c:pt idx="5">
                  <c:v>-62.51510536168249</c:v>
                </c:pt>
                <c:pt idx="6">
                  <c:v>-45.11262940788553</c:v>
                </c:pt>
                <c:pt idx="7">
                  <c:v>-24.05304327369598</c:v>
                </c:pt>
                <c:pt idx="8">
                  <c:v>0</c:v>
                </c:pt>
                <c:pt idx="9">
                  <c:v>24.05304327369598</c:v>
                </c:pt>
                <c:pt idx="10">
                  <c:v>45.11262940788514</c:v>
                </c:pt>
                <c:pt idx="11">
                  <c:v>62.515105361682195</c:v>
                </c:pt>
                <c:pt idx="12">
                  <c:v>77.10871632563472</c:v>
                </c:pt>
                <c:pt idx="13">
                  <c:v>89.96181352525342</c:v>
                </c:pt>
                <c:pt idx="14">
                  <c:v>101.93484929830592</c:v>
                </c:pt>
                <c:pt idx="15">
                  <c:v>113.66859744522917</c:v>
                </c:pt>
                <c:pt idx="16">
                  <c:v>125.64070617431929</c:v>
                </c:pt>
              </c:numCache>
            </c:numRef>
          </c:xVal>
          <c:yVal>
            <c:numRef>
              <c:f>(Winkeleingabe!$L$24,Winkeleingabe!$L$44,Winkeleingabe!$L$64,Winkeleingabe!$L$84,Winkeleingabe!$L$104,Winkeleingabe!$L$124,Winkeleingabe!$L$144,Winkeleingabe!$L$164,Winkeleingabe!$L$184,Winkeleingabe!$L$204,Winkeleingabe!$L$224,Winkeleingabe!$L$244,Winkeleingabe!$L$264,Winkeleingabe!$L$284,Winkeleingabe!$L$304,Winkeleingabe!$L$324,Winkeleingabe!$L$344)</c:f>
              <c:numCache>
                <c:ptCount val="17"/>
                <c:pt idx="0">
                  <c:v>0.8105960693722554</c:v>
                </c:pt>
                <c:pt idx="1">
                  <c:v>8.27646548948328</c:v>
                </c:pt>
                <c:pt idx="2">
                  <c:v>16.453979787649793</c:v>
                </c:pt>
                <c:pt idx="3">
                  <c:v>24.99508495571061</c:v>
                </c:pt>
                <c:pt idx="4">
                  <c:v>33.52791195249592</c:v>
                </c:pt>
                <c:pt idx="5">
                  <c:v>41.59088229198832</c:v>
                </c:pt>
                <c:pt idx="6">
                  <c:v>48.53294300941111</c:v>
                </c:pt>
                <c:pt idx="7">
                  <c:v>53.42740794238295</c:v>
                </c:pt>
                <c:pt idx="8">
                  <c:v>55.22932255345601</c:v>
                </c:pt>
                <c:pt idx="9">
                  <c:v>53.42740794238295</c:v>
                </c:pt>
                <c:pt idx="10">
                  <c:v>48.53294300941124</c:v>
                </c:pt>
                <c:pt idx="11">
                  <c:v>41.590882291988464</c:v>
                </c:pt>
                <c:pt idx="12">
                  <c:v>33.527911952496005</c:v>
                </c:pt>
                <c:pt idx="13">
                  <c:v>24.995084955710695</c:v>
                </c:pt>
                <c:pt idx="14">
                  <c:v>16.45397978764988</c:v>
                </c:pt>
                <c:pt idx="15">
                  <c:v>8.27646548948407</c:v>
                </c:pt>
                <c:pt idx="16">
                  <c:v>0.8105960693729425</c:v>
                </c:pt>
              </c:numCache>
            </c:numRef>
          </c:yVal>
          <c:smooth val="1"/>
        </c:ser>
        <c:ser>
          <c:idx val="6"/>
          <c:order val="9"/>
          <c:tx>
            <c:v>10 Uhr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Winkeleingabe!$O$144</c:f>
              <c:numCache>
                <c:ptCount val="1"/>
                <c:pt idx="0">
                  <c:v>-47.24956554834028</c:v>
                </c:pt>
              </c:numCache>
            </c:numRef>
          </c:xVal>
          <c:yVal>
            <c:numRef>
              <c:f>Winkeleingabe!$N$144</c:f>
              <c:numCache>
                <c:ptCount val="1"/>
                <c:pt idx="0">
                  <c:v>51.29566410542636</c:v>
                </c:pt>
              </c:numCache>
            </c:numRef>
          </c:yVal>
          <c:smooth val="1"/>
        </c:ser>
        <c:ser>
          <c:idx val="10"/>
          <c:order val="10"/>
          <c:tx>
            <c:v>11 Uhr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Winkeleingabe!$O$164</c:f>
              <c:numCache>
                <c:ptCount val="1"/>
                <c:pt idx="0">
                  <c:v>-25.44225035833368</c:v>
                </c:pt>
              </c:numCache>
            </c:numRef>
          </c:xVal>
          <c:yVal>
            <c:numRef>
              <c:f>Winkeleingabe!$N$164</c:f>
              <c:numCache>
                <c:ptCount val="1"/>
                <c:pt idx="0">
                  <c:v>56.40861567296335</c:v>
                </c:pt>
              </c:numCache>
            </c:numRef>
          </c:yVal>
          <c:smooth val="1"/>
        </c:ser>
        <c:ser>
          <c:idx val="11"/>
          <c:order val="11"/>
          <c:tx>
            <c:v>21. Juni, 12 Uhr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21. Juni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Winkeleingabe!$O$184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Winkeleingabe!$N$184</c:f>
              <c:numCache>
                <c:ptCount val="1"/>
                <c:pt idx="0">
                  <c:v>58.31543219965319</c:v>
                </c:pt>
              </c:numCache>
            </c:numRef>
          </c:yVal>
          <c:smooth val="1"/>
        </c:ser>
        <c:ser>
          <c:idx val="12"/>
          <c:order val="12"/>
          <c:tx>
            <c:v>13 Uhr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Winkeleingabe!$O$204</c:f>
              <c:numCache>
                <c:ptCount val="1"/>
                <c:pt idx="0">
                  <c:v>25.44225035833368</c:v>
                </c:pt>
              </c:numCache>
            </c:numRef>
          </c:xVal>
          <c:yVal>
            <c:numRef>
              <c:f>Winkeleingabe!$N$204</c:f>
              <c:numCache>
                <c:ptCount val="1"/>
                <c:pt idx="0">
                  <c:v>56.40861567296335</c:v>
                </c:pt>
              </c:numCache>
            </c:numRef>
          </c:yVal>
          <c:smooth val="1"/>
        </c:ser>
        <c:ser>
          <c:idx val="13"/>
          <c:order val="13"/>
          <c:tx>
            <c:v>14 Uhr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Winkeleingabe!$O$224</c:f>
              <c:numCache>
                <c:ptCount val="1"/>
                <c:pt idx="0">
                  <c:v>47.24956554833989</c:v>
                </c:pt>
              </c:numCache>
            </c:numRef>
          </c:xVal>
          <c:yVal>
            <c:numRef>
              <c:f>Winkeleingabe!$N$224</c:f>
              <c:numCache>
                <c:ptCount val="1"/>
                <c:pt idx="0">
                  <c:v>51.29566410542648</c:v>
                </c:pt>
              </c:numCache>
            </c:numRef>
          </c:yVal>
          <c:smooth val="1"/>
        </c:ser>
        <c:ser>
          <c:idx val="14"/>
          <c:order val="14"/>
          <c:tx>
            <c:v>15 Uhr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Winkeleingabe!$O$244</c:f>
              <c:numCache>
                <c:ptCount val="1"/>
                <c:pt idx="0">
                  <c:v>64.84747952204545</c:v>
                </c:pt>
              </c:numCache>
            </c:numRef>
          </c:xVal>
          <c:yVal>
            <c:numRef>
              <c:f>Winkeleingabe!$N$244</c:f>
              <c:numCache>
                <c:ptCount val="1"/>
                <c:pt idx="0">
                  <c:v>44.160811843939946</c:v>
                </c:pt>
              </c:numCache>
            </c:numRef>
          </c:yVal>
          <c:smooth val="1"/>
        </c:ser>
        <c:ser>
          <c:idx val="15"/>
          <c:order val="15"/>
          <c:tx>
            <c:v>16 Uhr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Winkeleingabe!$O$264</c:f>
              <c:numCache>
                <c:ptCount val="1"/>
                <c:pt idx="0">
                  <c:v>79.38085245451578</c:v>
                </c:pt>
              </c:numCache>
            </c:numRef>
          </c:xVal>
          <c:yVal>
            <c:numRef>
              <c:f>Winkeleingabe!$N$264</c:f>
              <c:numCache>
                <c:ptCount val="1"/>
                <c:pt idx="0">
                  <c:v>35.98571803279421</c:v>
                </c:pt>
              </c:numCache>
            </c:numRef>
          </c:yVal>
          <c:smooth val="1"/>
        </c:ser>
        <c:ser>
          <c:idx val="16"/>
          <c:order val="16"/>
          <c:tx>
            <c:v>17 Uhr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Winkeleingabe!$O$284</c:f>
              <c:numCache>
                <c:ptCount val="1"/>
                <c:pt idx="0">
                  <c:v>92.08656255396095</c:v>
                </c:pt>
              </c:numCache>
            </c:numRef>
          </c:xVal>
          <c:yVal>
            <c:numRef>
              <c:f>Winkeleingabe!$N$284</c:f>
              <c:numCache>
                <c:ptCount val="1"/>
                <c:pt idx="0">
                  <c:v>27.42224095176447</c:v>
                </c:pt>
              </c:numCache>
            </c:numRef>
          </c:yVal>
          <c:smooth val="1"/>
        </c:ser>
        <c:ser>
          <c:idx val="17"/>
          <c:order val="17"/>
          <c:tx>
            <c:v>18 Uhr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Pt>
            <c:idx val="0"/>
            <c:spPr>
              <a:ln w="254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Winkeleingabe!$O$304</c:f>
              <c:numCache>
                <c:ptCount val="1"/>
                <c:pt idx="0">
                  <c:v>103.88537999478231</c:v>
                </c:pt>
              </c:numCache>
            </c:numRef>
          </c:xVal>
          <c:yVal>
            <c:numRef>
              <c:f>Winkeleingabe!$N$304</c:f>
              <c:numCache>
                <c:ptCount val="1"/>
                <c:pt idx="0">
                  <c:v>18.91799459854989</c:v>
                </c:pt>
              </c:numCache>
            </c:numRef>
          </c:yVal>
          <c:smooth val="1"/>
        </c:ser>
        <c:ser>
          <c:idx val="18"/>
          <c:order val="18"/>
          <c:tx>
            <c:v>19 Uhr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Winkeleingabe!$O$324</c:f>
              <c:numCache>
                <c:ptCount val="1"/>
                <c:pt idx="0">
                  <c:v>115.42715063487248</c:v>
                </c:pt>
              </c:numCache>
            </c:numRef>
          </c:xVal>
          <c:yVal>
            <c:numRef>
              <c:f>Winkeleingabe!$N$324</c:f>
              <c:numCache>
                <c:ptCount val="1"/>
                <c:pt idx="0">
                  <c:v>10.829362715420233</c:v>
                </c:pt>
              </c:numCache>
            </c:numRef>
          </c:yVal>
          <c:smooth val="1"/>
        </c:ser>
        <c:ser>
          <c:idx val="19"/>
          <c:order val="19"/>
          <c:tx>
            <c:v>20 Uhr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Winkeleingabe!$O$344</c:f>
              <c:numCache>
                <c:ptCount val="1"/>
                <c:pt idx="0">
                  <c:v>127.17611532044309</c:v>
                </c:pt>
              </c:numCache>
            </c:numRef>
          </c:xVal>
          <c:yVal>
            <c:numRef>
              <c:f>Winkeleingabe!$N$344</c:f>
              <c:numCache>
                <c:ptCount val="1"/>
                <c:pt idx="0">
                  <c:v>3.4883448245298796</c:v>
                </c:pt>
              </c:numCache>
            </c:numRef>
          </c:yVal>
          <c:smooth val="1"/>
        </c:ser>
        <c:ser>
          <c:idx val="20"/>
          <c:order val="20"/>
          <c:tx>
            <c:v>4 Uhr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Winkeleingabe!$O$24</c:f>
              <c:numCache>
                <c:ptCount val="1"/>
                <c:pt idx="0">
                  <c:v>-127.17611532044428</c:v>
                </c:pt>
              </c:numCache>
            </c:numRef>
          </c:xVal>
          <c:yVal>
            <c:numRef>
              <c:f>Winkeleingabe!$N$24</c:f>
              <c:numCache>
                <c:ptCount val="1"/>
                <c:pt idx="0">
                  <c:v>3.4883448245292072</c:v>
                </c:pt>
              </c:numCache>
            </c:numRef>
          </c:yVal>
          <c:smooth val="1"/>
        </c:ser>
        <c:ser>
          <c:idx val="21"/>
          <c:order val="21"/>
          <c:tx>
            <c:v>5 Uhr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Winkeleingabe!$O$44</c:f>
              <c:numCache>
                <c:ptCount val="1"/>
                <c:pt idx="0">
                  <c:v>-115.42715063487364</c:v>
                </c:pt>
              </c:numCache>
            </c:numRef>
          </c:xVal>
          <c:yVal>
            <c:numRef>
              <c:f>Winkeleingabe!$N$44</c:f>
              <c:numCache>
                <c:ptCount val="1"/>
                <c:pt idx="0">
                  <c:v>10.829362715419455</c:v>
                </c:pt>
              </c:numCache>
            </c:numRef>
          </c:yVal>
          <c:smooth val="1"/>
        </c:ser>
        <c:ser>
          <c:idx val="22"/>
          <c:order val="22"/>
          <c:tx>
            <c:v>6 Uhr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Winkeleingabe!$O$64</c:f>
              <c:numCache>
                <c:ptCount val="1"/>
                <c:pt idx="0">
                  <c:v>-103.88537999478243</c:v>
                </c:pt>
              </c:numCache>
            </c:numRef>
          </c:xVal>
          <c:yVal>
            <c:numRef>
              <c:f>Winkeleingabe!$N$64</c:f>
              <c:numCache>
                <c:ptCount val="1"/>
                <c:pt idx="0">
                  <c:v>18.917994598549804</c:v>
                </c:pt>
              </c:numCache>
            </c:numRef>
          </c:yVal>
          <c:smooth val="1"/>
        </c:ser>
        <c:ser>
          <c:idx val="23"/>
          <c:order val="23"/>
          <c:tx>
            <c:v>7 Uhr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Winkeleingabe!$O$84</c:f>
              <c:numCache>
                <c:ptCount val="1"/>
                <c:pt idx="0">
                  <c:v>-92.08656255396107</c:v>
                </c:pt>
              </c:numCache>
            </c:numRef>
          </c:xVal>
          <c:yVal>
            <c:numRef>
              <c:f>Winkeleingabe!$N$84</c:f>
              <c:numCache>
                <c:ptCount val="1"/>
                <c:pt idx="0">
                  <c:v>27.422240951764383</c:v>
                </c:pt>
              </c:numCache>
            </c:numRef>
          </c:yVal>
          <c:smooth val="1"/>
        </c:ser>
        <c:ser>
          <c:idx val="24"/>
          <c:order val="24"/>
          <c:tx>
            <c:v>8 Uhr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Winkeleingabe!$O$104</c:f>
              <c:numCache>
                <c:ptCount val="1"/>
                <c:pt idx="0">
                  <c:v>-79.38085245451593</c:v>
                </c:pt>
              </c:numCache>
            </c:numRef>
          </c:xVal>
          <c:yVal>
            <c:numRef>
              <c:f>Winkeleingabe!$N$104</c:f>
              <c:numCache>
                <c:ptCount val="1"/>
                <c:pt idx="0">
                  <c:v>35.985718032794125</c:v>
                </c:pt>
              </c:numCache>
            </c:numRef>
          </c:yVal>
          <c:smooth val="1"/>
        </c:ser>
        <c:ser>
          <c:idx val="25"/>
          <c:order val="25"/>
          <c:tx>
            <c:v>9 Uhr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Winkeleingabe!$O$124</c:f>
              <c:numCache>
                <c:ptCount val="1"/>
                <c:pt idx="0">
                  <c:v>-64.84747952204576</c:v>
                </c:pt>
              </c:numCache>
            </c:numRef>
          </c:xVal>
          <c:yVal>
            <c:numRef>
              <c:f>Winkeleingabe!$N$124</c:f>
              <c:numCache>
                <c:ptCount val="1"/>
                <c:pt idx="0">
                  <c:v>44.16081184393978</c:v>
                </c:pt>
              </c:numCache>
            </c:numRef>
          </c:yVal>
          <c:smooth val="1"/>
        </c:ser>
        <c:ser>
          <c:idx val="26"/>
          <c:order val="26"/>
          <c:tx>
            <c:v>21. Dezember, 12 Uhr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21. Dezember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Winkeleingabe!$Q$184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Winkeleingabe!$P$184</c:f>
              <c:numCache>
                <c:ptCount val="1"/>
                <c:pt idx="0">
                  <c:v>11.718110195202534</c:v>
                </c:pt>
              </c:numCache>
            </c:numRef>
          </c:yVal>
          <c:smooth val="1"/>
        </c:ser>
        <c:ser>
          <c:idx val="27"/>
          <c:order val="27"/>
          <c:tx>
            <c:v>21. Mai/Juli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Winkeleingabe!$M$184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Winkeleingabe!$L$184</c:f>
              <c:numCache>
                <c:ptCount val="1"/>
                <c:pt idx="0">
                  <c:v>55.22932255345601</c:v>
                </c:pt>
              </c:numCache>
            </c:numRef>
          </c:yVal>
          <c:smooth val="1"/>
        </c:ser>
        <c:ser>
          <c:idx val="28"/>
          <c:order val="28"/>
          <c:tx>
            <c:v>21. April/August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Winkeleingabe!$K$184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Winkeleingabe!$J$184</c:f>
              <c:numCache>
                <c:ptCount val="1"/>
                <c:pt idx="0">
                  <c:v>46.74995908683928</c:v>
                </c:pt>
              </c:numCache>
            </c:numRef>
          </c:yVal>
          <c:smooth val="1"/>
        </c:ser>
        <c:ser>
          <c:idx val="29"/>
          <c:order val="29"/>
          <c:tx>
            <c:v>21. März/September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Winkeleingabe!$I$184</c:f>
              <c:numCache>
                <c:ptCount val="1"/>
                <c:pt idx="0">
                  <c:v>-1.2074182617838684E-06</c:v>
                </c:pt>
              </c:numCache>
            </c:numRef>
          </c:xVal>
          <c:yVal>
            <c:numRef>
              <c:f>Winkeleingabe!$H$184</c:f>
              <c:numCache>
                <c:ptCount val="1"/>
                <c:pt idx="0">
                  <c:v>34.79198267485366</c:v>
                </c:pt>
              </c:numCache>
            </c:numRef>
          </c:yVal>
          <c:smooth val="1"/>
        </c:ser>
        <c:ser>
          <c:idx val="30"/>
          <c:order val="30"/>
          <c:tx>
            <c:v>21. Februar/Oktober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Winkeleingabe!$G$184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Winkeleingabe!$F$184</c:f>
              <c:numCache>
                <c:ptCount val="1"/>
                <c:pt idx="0">
                  <c:v>24.057827860322067</c:v>
                </c:pt>
              </c:numCache>
            </c:numRef>
          </c:yVal>
          <c:smooth val="1"/>
        </c:ser>
        <c:ser>
          <c:idx val="31"/>
          <c:order val="31"/>
          <c:tx>
            <c:v>Dez 4 Uhr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Winkeleingabe!$Q$24</c:f>
              <c:numCache>
                <c:ptCount val="1"/>
                <c:pt idx="0">
                  <c:v>-100.64458641170233</c:v>
                </c:pt>
              </c:numCache>
            </c:numRef>
          </c:xVal>
          <c:yVal>
            <c:numRef>
              <c:f>Winkeleingabe!$P$24</c:f>
              <c:numCache>
                <c:ptCount val="1"/>
                <c:pt idx="0">
                  <c:v>-35.95923708258767</c:v>
                </c:pt>
              </c:numCache>
            </c:numRef>
          </c:yVal>
          <c:smooth val="1"/>
        </c:ser>
        <c:ser>
          <c:idx val="32"/>
          <c:order val="32"/>
          <c:tx>
            <c:v>Dez 5 Uhr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Winkeleingabe!$Q$44</c:f>
              <c:numCache>
                <c:ptCount val="1"/>
                <c:pt idx="0">
                  <c:v>-87.93701808888905</c:v>
                </c:pt>
              </c:numCache>
            </c:numRef>
          </c:xVal>
          <c:yVal>
            <c:numRef>
              <c:f>Winkeleingabe!$P$44</c:f>
              <c:numCache>
                <c:ptCount val="1"/>
                <c:pt idx="0">
                  <c:v>-27.39603256139681</c:v>
                </c:pt>
              </c:numCache>
            </c:numRef>
          </c:yVal>
          <c:smooth val="1"/>
        </c:ser>
        <c:ser>
          <c:idx val="33"/>
          <c:order val="33"/>
          <c:tx>
            <c:v>Dez 6 Uhr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Winkeleingabe!$Q$64</c:f>
              <c:numCache>
                <c:ptCount val="1"/>
                <c:pt idx="0">
                  <c:v>-76.1361155726016</c:v>
                </c:pt>
              </c:numCache>
            </c:numRef>
          </c:xVal>
          <c:yVal>
            <c:numRef>
              <c:f>Winkeleingabe!$P$64</c:f>
              <c:numCache>
                <c:ptCount val="1"/>
                <c:pt idx="0">
                  <c:v>-18.891319960882477</c:v>
                </c:pt>
              </c:numCache>
            </c:numRef>
          </c:yVal>
          <c:smooth val="1"/>
        </c:ser>
        <c:ser>
          <c:idx val="34"/>
          <c:order val="34"/>
          <c:tx>
            <c:v>Dez 7 Uhr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Winkeleingabe!$Q$84</c:f>
              <c:numCache>
                <c:ptCount val="1"/>
                <c:pt idx="0">
                  <c:v>-64.59211117267556</c:v>
                </c:pt>
              </c:numCache>
            </c:numRef>
          </c:xVal>
          <c:yVal>
            <c:numRef>
              <c:f>Winkeleingabe!$P$84</c:f>
              <c:numCache>
                <c:ptCount val="1"/>
                <c:pt idx="0">
                  <c:v>-10.801665439294645</c:v>
                </c:pt>
              </c:numCache>
            </c:numRef>
          </c:yVal>
          <c:smooth val="1"/>
        </c:ser>
        <c:ser>
          <c:idx val="35"/>
          <c:order val="35"/>
          <c:tx>
            <c:v>Dez 8 Uhr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Winkeleingabe!$Q$104</c:f>
              <c:numCache>
                <c:ptCount val="1"/>
                <c:pt idx="0">
                  <c:v>-52.840607649612465</c:v>
                </c:pt>
              </c:numCache>
            </c:numRef>
          </c:xVal>
          <c:yVal>
            <c:numRef>
              <c:f>Winkeleingabe!$P$104</c:f>
              <c:numCache>
                <c:ptCount val="1"/>
                <c:pt idx="0">
                  <c:v>-3.4592508171333987</c:v>
                </c:pt>
              </c:numCache>
            </c:numRef>
          </c:yVal>
          <c:smooth val="1"/>
        </c:ser>
        <c:ser>
          <c:idx val="36"/>
          <c:order val="36"/>
          <c:tx>
            <c:v>Dez 9 Uhr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Winkeleingabe!$Q$124</c:f>
              <c:numCache>
                <c:ptCount val="1"/>
                <c:pt idx="0">
                  <c:v>-40.56438947230943</c:v>
                </c:pt>
              </c:numCache>
            </c:numRef>
          </c:xVal>
          <c:yVal>
            <c:numRef>
              <c:f>Winkeleingabe!$P$124</c:f>
              <c:numCache>
                <c:ptCount val="1"/>
                <c:pt idx="0">
                  <c:v>2.79599142187042</c:v>
                </c:pt>
              </c:numCache>
            </c:numRef>
          </c:yVal>
          <c:smooth val="1"/>
        </c:ser>
        <c:ser>
          <c:idx val="37"/>
          <c:order val="37"/>
          <c:tx>
            <c:v>Dez 10 Uhr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Winkeleingabe!$Q$144</c:f>
              <c:numCache>
                <c:ptCount val="1"/>
                <c:pt idx="0">
                  <c:v>-27.604899491194377</c:v>
                </c:pt>
              </c:numCache>
            </c:numRef>
          </c:xVal>
          <c:yVal>
            <c:numRef>
              <c:f>Winkeleingabe!$P$144</c:f>
              <c:numCache>
                <c:ptCount val="1"/>
                <c:pt idx="0">
                  <c:v>7.614630084812622</c:v>
                </c:pt>
              </c:numCache>
            </c:numRef>
          </c:yVal>
          <c:smooth val="1"/>
        </c:ser>
        <c:ser>
          <c:idx val="38"/>
          <c:order val="38"/>
          <c:tx>
            <c:v>Dez 11 Uhr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11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Winkeleingabe!$Q$164</c:f>
              <c:numCache>
                <c:ptCount val="1"/>
                <c:pt idx="0">
                  <c:v>-14.000262122013622</c:v>
                </c:pt>
              </c:numCache>
            </c:numRef>
          </c:xVal>
          <c:yVal>
            <c:numRef>
              <c:f>Winkeleingabe!$P$164</c:f>
              <c:numCache>
                <c:ptCount val="1"/>
                <c:pt idx="0">
                  <c:v>10.669534455963097</c:v>
                </c:pt>
              </c:numCache>
            </c:numRef>
          </c:yVal>
          <c:smooth val="1"/>
        </c:ser>
        <c:ser>
          <c:idx val="39"/>
          <c:order val="39"/>
          <c:tx>
            <c:v>Dez 13 Uhr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Winkeleingabe!$Q$204</c:f>
              <c:numCache>
                <c:ptCount val="1"/>
                <c:pt idx="0">
                  <c:v>14.000262122013622</c:v>
                </c:pt>
              </c:numCache>
            </c:numRef>
          </c:xVal>
          <c:yVal>
            <c:numRef>
              <c:f>Winkeleingabe!$P$204</c:f>
              <c:numCache>
                <c:ptCount val="1"/>
                <c:pt idx="0">
                  <c:v>10.669534455963097</c:v>
                </c:pt>
              </c:numCache>
            </c:numRef>
          </c:yVal>
          <c:smooth val="1"/>
        </c:ser>
        <c:ser>
          <c:idx val="40"/>
          <c:order val="40"/>
          <c:tx>
            <c:v>Dez 14 Uhr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14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Winkeleingabe!$Q$224</c:f>
              <c:numCache>
                <c:ptCount val="1"/>
                <c:pt idx="0">
                  <c:v>27.60489949119411</c:v>
                </c:pt>
              </c:numCache>
            </c:numRef>
          </c:xVal>
          <c:yVal>
            <c:numRef>
              <c:f>Winkeleingabe!$P$224</c:f>
              <c:numCache>
                <c:ptCount val="1"/>
                <c:pt idx="0">
                  <c:v>7.614630084812698</c:v>
                </c:pt>
              </c:numCache>
            </c:numRef>
          </c:yVal>
          <c:smooth val="1"/>
        </c:ser>
        <c:ser>
          <c:idx val="41"/>
          <c:order val="41"/>
          <c:tx>
            <c:v>Dez 15 Uhr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15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Winkeleingabe!$Q$244</c:f>
              <c:numCache>
                <c:ptCount val="1"/>
                <c:pt idx="0">
                  <c:v>40.564389472309195</c:v>
                </c:pt>
              </c:numCache>
            </c:numRef>
          </c:xVal>
          <c:yVal>
            <c:numRef>
              <c:f>Winkeleingabe!$P$244</c:f>
              <c:numCache>
                <c:ptCount val="1"/>
                <c:pt idx="0">
                  <c:v>2.7959914218705317</c:v>
                </c:pt>
              </c:numCache>
            </c:numRef>
          </c:yVal>
          <c:smooth val="1"/>
        </c:ser>
        <c:ser>
          <c:idx val="42"/>
          <c:order val="42"/>
          <c:tx>
            <c:v>Dez 16 Uhr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16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Winkeleingabe!$Q$264</c:f>
              <c:numCache>
                <c:ptCount val="1"/>
                <c:pt idx="0">
                  <c:v>52.84060764961234</c:v>
                </c:pt>
              </c:numCache>
            </c:numRef>
          </c:xVal>
          <c:yVal>
            <c:numRef>
              <c:f>Winkeleingabe!$P$264</c:f>
              <c:numCache>
                <c:ptCount val="1"/>
                <c:pt idx="0">
                  <c:v>-3.459250817133329</c:v>
                </c:pt>
              </c:numCache>
            </c:numRef>
          </c:yVal>
          <c:smooth val="1"/>
        </c:ser>
        <c:ser>
          <c:idx val="43"/>
          <c:order val="43"/>
          <c:tx>
            <c:v>Dez 17 Uhr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17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Winkeleingabe!$Q$284</c:f>
              <c:numCache>
                <c:ptCount val="1"/>
                <c:pt idx="0">
                  <c:v>64.59211117267546</c:v>
                </c:pt>
              </c:numCache>
            </c:numRef>
          </c:xVal>
          <c:yVal>
            <c:numRef>
              <c:f>Winkeleingabe!$P$284</c:f>
              <c:numCache>
                <c:ptCount val="1"/>
                <c:pt idx="0">
                  <c:v>-10.801665439294574</c:v>
                </c:pt>
              </c:numCache>
            </c:numRef>
          </c:yVal>
          <c:smooth val="1"/>
        </c:ser>
        <c:ser>
          <c:idx val="44"/>
          <c:order val="44"/>
          <c:tx>
            <c:v>Dez 18 Uhr</c:v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18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Winkeleingabe!$Q$304</c:f>
              <c:numCache>
                <c:ptCount val="1"/>
                <c:pt idx="0">
                  <c:v>76.13611557260148</c:v>
                </c:pt>
              </c:numCache>
            </c:numRef>
          </c:xVal>
          <c:yVal>
            <c:numRef>
              <c:f>Winkeleingabe!$P$304</c:f>
              <c:numCache>
                <c:ptCount val="1"/>
                <c:pt idx="0">
                  <c:v>-18.89131996088239</c:v>
                </c:pt>
              </c:numCache>
            </c:numRef>
          </c:yVal>
          <c:smooth val="1"/>
        </c:ser>
        <c:ser>
          <c:idx val="45"/>
          <c:order val="45"/>
          <c:tx>
            <c:v>Dez 19 Uhr</c:v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19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Winkeleingabe!$Q$324</c:f>
              <c:numCache>
                <c:ptCount val="1"/>
                <c:pt idx="0">
                  <c:v>87.93701808888784</c:v>
                </c:pt>
              </c:numCache>
            </c:numRef>
          </c:xVal>
          <c:yVal>
            <c:numRef>
              <c:f>Winkeleingabe!$P$324</c:f>
              <c:numCache>
                <c:ptCount val="1"/>
                <c:pt idx="0">
                  <c:v>-27.396032561395955</c:v>
                </c:pt>
              </c:numCache>
            </c:numRef>
          </c:yVal>
          <c:smooth val="1"/>
        </c:ser>
        <c:ser>
          <c:idx val="46"/>
          <c:order val="46"/>
          <c:tx>
            <c:v>Dez 20 Uhr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20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Winkeleingabe!$Q$344</c:f>
              <c:numCache>
                <c:ptCount val="1"/>
                <c:pt idx="0">
                  <c:v>100.64458641170101</c:v>
                </c:pt>
              </c:numCache>
            </c:numRef>
          </c:xVal>
          <c:yVal>
            <c:numRef>
              <c:f>Winkeleingabe!$P$344</c:f>
              <c:numCache>
                <c:ptCount val="1"/>
                <c:pt idx="0">
                  <c:v>-35.95923708258684</c:v>
                </c:pt>
              </c:numCache>
            </c:numRef>
          </c:yVal>
          <c:smooth val="1"/>
        </c:ser>
        <c:axId val="49822368"/>
        <c:axId val="45748129"/>
      </c:scatterChart>
      <c:scatterChart>
        <c:scatterStyle val="smoothMarker"/>
        <c:varyColors val="0"/>
        <c:ser>
          <c:idx val="47"/>
          <c:order val="47"/>
          <c:tx>
            <c:v>zweite Achse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1</c:v>
              </c:pt>
            </c:numLit>
          </c:yVal>
          <c:smooth val="1"/>
        </c:ser>
        <c:axId val="9079978"/>
        <c:axId val="14610939"/>
      </c:scatterChart>
      <c:valAx>
        <c:axId val="49822368"/>
        <c:scaling>
          <c:orientation val="minMax"/>
          <c:max val="120"/>
          <c:min val="-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Sonnenazimuth in Grad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48129"/>
        <c:crosses val="autoZero"/>
        <c:crossBetween val="midCat"/>
        <c:dispUnits/>
        <c:majorUnit val="30"/>
        <c:minorUnit val="10"/>
      </c:valAx>
      <c:valAx>
        <c:axId val="457481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Sonnenhöhenwinkel in Grad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49822368"/>
        <c:crossesAt val="-120"/>
        <c:crossBetween val="midCat"/>
        <c:dispUnits/>
      </c:valAx>
      <c:valAx>
        <c:axId val="9079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475"/>
              <c:y val="0.097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14610939"/>
        <c:crosses val="max"/>
        <c:crossBetween val="midCat"/>
        <c:dispUnits/>
      </c:valAx>
      <c:valAx>
        <c:axId val="14610939"/>
        <c:scaling>
          <c:orientation val="minMax"/>
        </c:scaling>
        <c:axPos val="l"/>
        <c:delete val="1"/>
        <c:majorTickMark val="out"/>
        <c:minorTickMark val="none"/>
        <c:tickLblPos val="none"/>
        <c:crossAx val="9079978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086614173228347" right="0.7086614173228347" top="0.7874015748031497" bottom="0.7874015748031497" header="0.31496062992125984" footer="0.31496062992125984"/>
  <pageSetup fitToHeight="0" fitToWidth="0" horizontalDpi="600" verticalDpi="600" orientation="landscape" paperSize="9"/>
  <headerFooter>
    <oddHeader>&amp;F</oddHeader>
    <oddFooter>&amp;Rwww.lehrbuch-photovoltaik.de</oddFooter>
  </headerFooter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123825</xdr:rowOff>
    </xdr:from>
    <xdr:to>
      <xdr:col>10</xdr:col>
      <xdr:colOff>495300</xdr:colOff>
      <xdr:row>22</xdr:row>
      <xdr:rowOff>28575</xdr:rowOff>
    </xdr:to>
    <xdr:sp>
      <xdr:nvSpPr>
        <xdr:cNvPr id="1" name="Rechteck 1"/>
        <xdr:cNvSpPr>
          <a:spLocks/>
        </xdr:cNvSpPr>
      </xdr:nvSpPr>
      <xdr:spPr>
        <a:xfrm>
          <a:off x="561975" y="123825"/>
          <a:ext cx="7553325" cy="4714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Sonnenbahndiagramm 1.0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Dieses Programm gehört zum Onlinematerial des Photovoltaik-Lehrbuches von Konrad Mertens im Hanser Verlag.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Es ermöglicht die ermöglicht die Darstellung der Sonnenbahnen für Breitengrade im Bereich von 25 bis 90 Grad.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Das Blatt "Winkeleingabe" dient zur Festlegung des gewünschten Breitengrades. Anschließend kann das Diagramm im  Blatt "Sonnenbahndiagramm für Ausdruck" ausgedruckt werden.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</a:rPr>
            <a:t>Hinweise zu den benutzten Formeln: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Als Zeit wird von der "wahren Ortzeit" (WOZ) ausgegangen. Details dazu siehe Buch Photovoltaik, Abschnitt 2.3.2
</a:t>
          </a:r>
          <a:r>
            <a:rPr lang="en-US" cap="none" sz="1100" b="0" i="0" u="none" baseline="0">
              <a:solidFill>
                <a:srgbClr val="000000"/>
              </a:solidFill>
            </a:rPr>
            <a:t>Die Berechnung der Sonnendeklination wird ohne Berücksichtigung der elliptischen Bahn der Sonne durchgeführt.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</a:rPr>
            <a:t>Anmerkung:
</a:t>
          </a:r>
          <a:r>
            <a:rPr lang="en-US" cap="none" sz="1100" b="0" i="0" u="none" baseline="0">
              <a:solidFill>
                <a:srgbClr val="000000"/>
              </a:solidFill>
            </a:rPr>
            <a:t>Der eingestellte Blattschutz dient dazu, unbeabsichtigte Löschungen zu vermeiden. Er lässt sich ohne Kennwort aufheben, um das Programm an eigene Bedürfnisse anzupassen.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K. Mertens, Fachhochschule Münster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© www.lehrbuch-photovoltaik.de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0.70325</cdr:x>
      <cdr:y>0.95475</cdr:y>
    </cdr:from>
    <cdr:to>
      <cdr:x>1</cdr:x>
      <cdr:y>1</cdr:y>
    </cdr:to>
    <cdr:sp>
      <cdr:nvSpPr>
        <cdr:cNvPr id="1" name="Textfeld 1"/>
        <cdr:cNvSpPr txBox="1">
          <a:spLocks noChangeArrowheads="1"/>
        </cdr:cNvSpPr>
      </cdr:nvSpPr>
      <cdr:spPr>
        <a:xfrm>
          <a:off x="4476750" y="3571875"/>
          <a:ext cx="1943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www.lehrbuch-photovoltaik.de</a:t>
          </a:r>
        </a:p>
      </cdr:txBody>
    </cdr:sp>
  </cdr:relSizeAnchor>
  <cdr:relSizeAnchor xmlns:cdr="http://schemas.openxmlformats.org/drawingml/2006/chartDrawing">
    <cdr:from>
      <cdr:x>0.76525</cdr:x>
      <cdr:y>-0.00325</cdr:y>
    </cdr:from>
    <cdr:to>
      <cdr:x>0.86075</cdr:x>
      <cdr:y>0.04625</cdr:y>
    </cdr:to>
    <cdr:sp>
      <cdr:nvSpPr>
        <cdr:cNvPr id="2" name="Textfeld 2"/>
        <cdr:cNvSpPr txBox="1">
          <a:spLocks noChangeArrowheads="1"/>
        </cdr:cNvSpPr>
      </cdr:nvSpPr>
      <cdr:spPr>
        <a:xfrm>
          <a:off x="4867275" y="-9524"/>
          <a:ext cx="609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0" bIns="3600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Breitengrad: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28575</xdr:rowOff>
    </xdr:from>
    <xdr:to>
      <xdr:col>7</xdr:col>
      <xdr:colOff>361950</xdr:colOff>
      <xdr:row>19</xdr:row>
      <xdr:rowOff>152400</xdr:rowOff>
    </xdr:to>
    <xdr:graphicFrame>
      <xdr:nvGraphicFramePr>
        <xdr:cNvPr id="1" name="Diagramm 1"/>
        <xdr:cNvGraphicFramePr/>
      </xdr:nvGraphicFramePr>
      <xdr:xfrm>
        <a:off x="1847850" y="28575"/>
        <a:ext cx="63722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0.72625</cdr:x>
      <cdr:y>0.946</cdr:y>
    </cdr:from>
    <cdr:to>
      <cdr:x>0.987</cdr:x>
      <cdr:y>0.9915</cdr:y>
    </cdr:to>
    <cdr:sp>
      <cdr:nvSpPr>
        <cdr:cNvPr id="1" name="Textfeld 1"/>
        <cdr:cNvSpPr txBox="1">
          <a:spLocks noChangeArrowheads="1"/>
        </cdr:cNvSpPr>
      </cdr:nvSpPr>
      <cdr:spPr>
        <a:xfrm>
          <a:off x="6791325" y="5762625"/>
          <a:ext cx="24384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Quelle: www.lehrbuch-photovoltaik.de</a:t>
          </a:r>
        </a:p>
      </cdr:txBody>
    </cdr:sp>
  </cdr:relSizeAnchor>
  <cdr:relSizeAnchor xmlns:cdr="http://schemas.openxmlformats.org/drawingml/2006/chartDrawing">
    <cdr:from>
      <cdr:x>0.75925</cdr:x>
      <cdr:y>0.01525</cdr:y>
    </cdr:from>
    <cdr:to>
      <cdr:x>0.861</cdr:x>
      <cdr:y>0.05825</cdr:y>
    </cdr:to>
    <cdr:sp>
      <cdr:nvSpPr>
        <cdr:cNvPr id="2" name="Textfeld 2"/>
        <cdr:cNvSpPr txBox="1">
          <a:spLocks noChangeArrowheads="1"/>
        </cdr:cNvSpPr>
      </cdr:nvSpPr>
      <cdr:spPr>
        <a:xfrm>
          <a:off x="7105650" y="85725"/>
          <a:ext cx="952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Breitengrad: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096000"/>
    <xdr:graphicFrame>
      <xdr:nvGraphicFramePr>
        <xdr:cNvPr id="1" name="Shape 1025"/>
        <xdr:cNvGraphicFramePr/>
      </xdr:nvGraphicFramePr>
      <xdr:xfrm>
        <a:off x="0" y="0"/>
        <a:ext cx="93630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15"/>
  <sheetViews>
    <sheetView tabSelected="1" zoomScalePageLayoutView="0" workbookViewId="0" topLeftCell="A1">
      <selection activeCell="M8" sqref="M8"/>
    </sheetView>
  </sheetViews>
  <sheetFormatPr defaultColWidth="11.421875" defaultRowHeight="15"/>
  <sheetData>
    <row r="3" ht="18.75">
      <c r="A3" s="9"/>
    </row>
    <row r="4" ht="18.75">
      <c r="A4" s="9"/>
    </row>
    <row r="5" ht="18.75">
      <c r="A5" s="9"/>
    </row>
    <row r="6" ht="18.75">
      <c r="A6" s="9"/>
    </row>
    <row r="7" ht="18.75">
      <c r="A7" s="9"/>
    </row>
    <row r="8" ht="18.75">
      <c r="A8" s="9"/>
    </row>
    <row r="9" ht="18.75">
      <c r="A9" s="9"/>
    </row>
    <row r="10" ht="18.75">
      <c r="A10" s="9"/>
    </row>
    <row r="11" ht="18.75">
      <c r="A11" s="9"/>
    </row>
    <row r="12" ht="18.75">
      <c r="A12" s="9"/>
    </row>
    <row r="13" ht="18.75">
      <c r="A13" s="9"/>
    </row>
    <row r="14" ht="18.75">
      <c r="A14" s="9"/>
    </row>
    <row r="15" ht="18.75">
      <c r="A15" s="10"/>
    </row>
  </sheetData>
  <sheetProtection sheet="1" objects="1" scenario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>
    <oddHeader>&amp;C&amp;F</oddHeader>
    <oddFooter>&amp;Rwww.lehrbuch-photovoltaik.de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0"/>
  <sheetViews>
    <sheetView zoomScale="145" zoomScaleNormal="145" zoomScalePageLayoutView="0" workbookViewId="0" topLeftCell="A1">
      <selection activeCell="D24" sqref="D24"/>
    </sheetView>
  </sheetViews>
  <sheetFormatPr defaultColWidth="11.421875" defaultRowHeight="15"/>
  <cols>
    <col min="1" max="1" width="24.00390625" style="2" customWidth="1"/>
    <col min="2" max="2" width="11.421875" style="2" customWidth="1"/>
    <col min="3" max="3" width="21.7109375" style="2" bestFit="1" customWidth="1"/>
    <col min="4" max="4" width="18.00390625" style="0" bestFit="1" customWidth="1"/>
    <col min="5" max="5" width="18.00390625" style="0" customWidth="1"/>
    <col min="6" max="6" width="12.421875" style="0" bestFit="1" customWidth="1"/>
    <col min="7" max="11" width="12.28125" style="0" bestFit="1" customWidth="1"/>
    <col min="12" max="13" width="12.28125" style="0" customWidth="1"/>
    <col min="14" max="14" width="12.28125" style="0" bestFit="1" customWidth="1"/>
    <col min="15" max="15" width="12.421875" style="0" bestFit="1" customWidth="1"/>
    <col min="16" max="17" width="12.28125" style="0" bestFit="1" customWidth="1"/>
    <col min="18" max="18" width="14.28125" style="0" bestFit="1" customWidth="1"/>
  </cols>
  <sheetData>
    <row r="1" ht="15">
      <c r="A1" s="11" t="s">
        <v>12</v>
      </c>
    </row>
    <row r="2" ht="15">
      <c r="A2" s="12">
        <v>55</v>
      </c>
    </row>
    <row r="16" ht="15">
      <c r="C16" s="7"/>
    </row>
    <row r="17" ht="15">
      <c r="C17" s="7"/>
    </row>
    <row r="18" ht="15">
      <c r="C18" s="7"/>
    </row>
    <row r="19" ht="15">
      <c r="C19" s="7"/>
    </row>
    <row r="20" ht="15">
      <c r="C20" s="7"/>
    </row>
    <row r="21" spans="6:17" ht="15">
      <c r="F21" s="13" t="s">
        <v>7</v>
      </c>
      <c r="G21" s="13"/>
      <c r="H21" s="14" t="s">
        <v>8</v>
      </c>
      <c r="I21" s="15"/>
      <c r="J21" s="14" t="s">
        <v>9</v>
      </c>
      <c r="K21" s="15"/>
      <c r="L21" s="15" t="s">
        <v>10</v>
      </c>
      <c r="M21" s="15"/>
      <c r="N21" s="14" t="s">
        <v>11</v>
      </c>
      <c r="O21" s="15"/>
      <c r="P21" s="14">
        <v>40898</v>
      </c>
      <c r="Q21" s="15"/>
    </row>
    <row r="22" spans="6:16" ht="15">
      <c r="F22">
        <f>C75</f>
        <v>-10.942172139677938</v>
      </c>
      <c r="H22">
        <f>C103</f>
        <v>-0.20801732514634821</v>
      </c>
      <c r="J22">
        <f>C134</f>
        <v>11.749959086839272</v>
      </c>
      <c r="L22">
        <f>C164</f>
        <v>20.229322553455987</v>
      </c>
      <c r="N22">
        <f>C195</f>
        <v>23.31543219965318</v>
      </c>
      <c r="P22">
        <f>C378</f>
        <v>-23.281889804797473</v>
      </c>
    </row>
    <row r="23" spans="1:18" ht="15">
      <c r="A23" s="2" t="s">
        <v>0</v>
      </c>
      <c r="B23" s="2" t="s">
        <v>1</v>
      </c>
      <c r="C23" s="2" t="s">
        <v>4</v>
      </c>
      <c r="D23" t="s">
        <v>6</v>
      </c>
      <c r="E23" t="s">
        <v>5</v>
      </c>
      <c r="F23" s="6" t="s">
        <v>3</v>
      </c>
      <c r="G23" s="6" t="s">
        <v>2</v>
      </c>
      <c r="H23" s="6" t="s">
        <v>3</v>
      </c>
      <c r="I23" s="6" t="s">
        <v>2</v>
      </c>
      <c r="J23" s="6" t="s">
        <v>3</v>
      </c>
      <c r="K23" s="6" t="s">
        <v>2</v>
      </c>
      <c r="L23" s="6" t="s">
        <v>3</v>
      </c>
      <c r="M23" s="6" t="s">
        <v>2</v>
      </c>
      <c r="N23" s="6" t="s">
        <v>3</v>
      </c>
      <c r="O23" s="6" t="s">
        <v>2</v>
      </c>
      <c r="P23" s="6" t="s">
        <v>3</v>
      </c>
      <c r="Q23" s="6" t="s">
        <v>2</v>
      </c>
      <c r="R23" t="s">
        <v>6</v>
      </c>
    </row>
    <row r="24" spans="1:18" s="1" customFormat="1" ht="15">
      <c r="A24" s="3">
        <v>40179</v>
      </c>
      <c r="B24" s="2">
        <v>1</v>
      </c>
      <c r="C24" s="2">
        <v>-22.834664363687605</v>
      </c>
      <c r="D24" s="1">
        <v>4</v>
      </c>
      <c r="E24" s="1">
        <f>(12-D24)*15</f>
        <v>120</v>
      </c>
      <c r="F24" s="1">
        <f>180/PI()*ASIN(SIN(p*PI()/180)*SIN(F$22*PI()/180)+COS(p*PI()/180)*COS(F$22*PI()/180)*COS($E24*PI()/180))</f>
        <v>-25.916710409513858</v>
      </c>
      <c r="G24" s="2">
        <f aca="true" t="shared" si="0" ref="G24:G55">-180/PI()*ACOS((SIN(F24*PI()/180)*SIN(p*PI()/180)-SIN(F$22*PI()/180))/(COS(F24*PI()/180)*COS(p*PI()/180)))</f>
        <v>-109.02887378059825</v>
      </c>
      <c r="H24" s="1">
        <f aca="true" t="shared" si="1" ref="H24:H87">180/PI()*ASIN(SIN(p*PI()/180)*SIN(H$22*PI()/180)+COS(p*PI()/180)*COS(H$22*PI()/180)*COS($E24*PI()/180))</f>
        <v>-16.84360754604876</v>
      </c>
      <c r="I24" s="2">
        <f aca="true" t="shared" si="2" ref="I24:I55">-180/PI()*ACOS((SIN(H24*PI()/180)*SIN(p*PI()/180)-SIN(H$22*PI()/180))/(COS(H24*PI()/180)*COS(p*PI()/180)))</f>
        <v>-115.19853599966832</v>
      </c>
      <c r="J24" s="1">
        <f aca="true" t="shared" si="3" ref="J24:L87">180/PI()*ASIN(SIN(p*PI()/180)*SIN(J$22*PI()/180)+COS(p*PI()/180)*COS(J$22*PI()/180)*COS($E24*PI()/180))</f>
        <v>-6.54397551681932</v>
      </c>
      <c r="K24" s="2">
        <f aca="true" t="shared" si="4" ref="K24:K55">-180/PI()*ACOS((SIN(J24*PI()/180)*SIN(p*PI()/180)-SIN(J$22*PI()/180))/(COS(J24*PI()/180)*COS(p*PI()/180)))</f>
        <v>-121.41231363817396</v>
      </c>
      <c r="L24" s="1">
        <f t="shared" si="3"/>
        <v>0.8105960693722554</v>
      </c>
      <c r="M24" s="2">
        <f aca="true" t="shared" si="5" ref="M24:M55">-180/PI()*ACOS((SIN(L24*PI()/180)*SIN(p*PI()/180)-SIN(L$22*PI()/180))/(COS(L24*PI()/180)*COS(p*PI()/180)))</f>
        <v>-125.64070617432048</v>
      </c>
      <c r="N24" s="1">
        <f aca="true" t="shared" si="6" ref="N24:N87">180/PI()*ASIN(SIN(p*PI()/180)*SIN(N$22*PI()/180)+COS(p*PI()/180)*COS(N$22*PI()/180)*COS($E24*PI()/180))</f>
        <v>3.4883448245292072</v>
      </c>
      <c r="O24" s="2">
        <f>-180/PI()*ACOS((SIN(N24*PI()/180)*SIN(p*PI()/180)-SIN(N$22*PI()/180))/(COS(N24*PI()/180)*COS(p*PI()/180)))</f>
        <v>-127.17611532044428</v>
      </c>
      <c r="P24" s="1">
        <f aca="true" t="shared" si="7" ref="P24:P87">180/PI()*ASIN(SIN(p*PI()/180)*SIN(P$22*PI()/180)+COS(p*PI()/180)*COS(P$22*PI()/180)*COS($E24*PI()/180))</f>
        <v>-35.95923708258767</v>
      </c>
      <c r="Q24" s="2">
        <f aca="true" t="shared" si="8" ref="Q24:Q55">-180/PI()*ACOS((SIN(P24*PI()/180)*SIN(p*PI()/180)-SIN(P$22*PI()/180))/(COS(P24*PI()/180)*COS(p*PI()/180)))</f>
        <v>-100.64458641170233</v>
      </c>
      <c r="R24" s="1">
        <v>4</v>
      </c>
    </row>
    <row r="25" spans="1:18" s="2" customFormat="1" ht="15">
      <c r="A25" s="3">
        <v>40180</v>
      </c>
      <c r="B25" s="2">
        <v>2</v>
      </c>
      <c r="C25" s="2">
        <v>-22.750627524125644</v>
      </c>
      <c r="D25" s="2">
        <v>4.05</v>
      </c>
      <c r="E25" s="2">
        <f aca="true" t="shared" si="9" ref="E25:E88">(12-D25)*15</f>
        <v>119.25</v>
      </c>
      <c r="F25" s="2">
        <f aca="true" t="shared" si="10" ref="F25:F87">180/PI()*ASIN(SIN(p*PI()/180)*SIN(F$22*PI()/180)+COS(p*PI()/180)*COS(F$22*PI()/180)*COS($E25*PI()/180))</f>
        <v>-25.50921130565612</v>
      </c>
      <c r="G25" s="2">
        <f t="shared" si="0"/>
        <v>-108.34813041499237</v>
      </c>
      <c r="H25" s="2">
        <f t="shared" si="1"/>
        <v>-16.45330199033751</v>
      </c>
      <c r="I25" s="2">
        <f t="shared" si="2"/>
        <v>-114.530080087838</v>
      </c>
      <c r="J25" s="2">
        <f t="shared" si="3"/>
        <v>-6.175597729129835</v>
      </c>
      <c r="K25" s="2">
        <f t="shared" si="4"/>
        <v>-120.77318570399646</v>
      </c>
      <c r="L25" s="2">
        <f t="shared" si="3"/>
        <v>1.1615281080083193</v>
      </c>
      <c r="M25" s="2">
        <f t="shared" si="5"/>
        <v>-125.03062157810642</v>
      </c>
      <c r="N25" s="2">
        <f t="shared" si="6"/>
        <v>3.832456772897597</v>
      </c>
      <c r="O25" s="2">
        <f aca="true" t="shared" si="11" ref="O25:O55">-180/PI()*ACOS((SIN(N25*PI()/180)*SIN(p*PI()/180)-SIN(N$22*PI()/180))/(COS(N25*PI()/180)*COS(p*PI()/180)))</f>
        <v>-126.57826326050355</v>
      </c>
      <c r="P25" s="2">
        <f t="shared" si="7"/>
        <v>-35.53600206052714</v>
      </c>
      <c r="Q25" s="2">
        <f t="shared" si="8"/>
        <v>-99.97480008932536</v>
      </c>
      <c r="R25" s="2">
        <v>4.05</v>
      </c>
    </row>
    <row r="26" spans="1:18" s="2" customFormat="1" ht="15">
      <c r="A26" s="3">
        <v>40181</v>
      </c>
      <c r="B26" s="2">
        <v>3</v>
      </c>
      <c r="C26" s="2">
        <v>-22.659539445454232</v>
      </c>
      <c r="D26" s="2">
        <v>4.1</v>
      </c>
      <c r="E26" s="2">
        <f t="shared" si="9"/>
        <v>118.5</v>
      </c>
      <c r="F26" s="2">
        <f t="shared" si="10"/>
        <v>-25.10010737450777</v>
      </c>
      <c r="G26" s="2">
        <f t="shared" si="0"/>
        <v>-107.67088073316118</v>
      </c>
      <c r="H26" s="2">
        <f t="shared" si="1"/>
        <v>-16.060916912867548</v>
      </c>
      <c r="I26" s="2">
        <f t="shared" si="2"/>
        <v>-113.86429614400976</v>
      </c>
      <c r="J26" s="2">
        <f t="shared" si="3"/>
        <v>-5.804768384163991</v>
      </c>
      <c r="K26" s="2">
        <f t="shared" si="4"/>
        <v>-120.13593962743607</v>
      </c>
      <c r="L26" s="2">
        <f t="shared" si="3"/>
        <v>1.515086338940998</v>
      </c>
      <c r="M26" s="2">
        <f t="shared" si="5"/>
        <v>-124.42197969235701</v>
      </c>
      <c r="N26" s="2">
        <f t="shared" si="6"/>
        <v>4.179240698598132</v>
      </c>
      <c r="O26" s="2">
        <f t="shared" si="11"/>
        <v>-125.9817224983361</v>
      </c>
      <c r="P26" s="2">
        <f t="shared" si="7"/>
        <v>-35.11189873537211</v>
      </c>
      <c r="Q26" s="2">
        <f t="shared" si="8"/>
        <v>-99.30937192154136</v>
      </c>
      <c r="R26" s="2">
        <v>4.1</v>
      </c>
    </row>
    <row r="27" spans="1:18" s="2" customFormat="1" ht="15">
      <c r="A27" s="3">
        <v>40182</v>
      </c>
      <c r="B27" s="2">
        <v>4</v>
      </c>
      <c r="C27" s="2">
        <v>-22.561449198421432</v>
      </c>
      <c r="D27" s="2">
        <v>4.15</v>
      </c>
      <c r="E27" s="2">
        <f t="shared" si="9"/>
        <v>117.75</v>
      </c>
      <c r="F27" s="2">
        <f t="shared" si="10"/>
        <v>-24.68946378193531</v>
      </c>
      <c r="G27" s="2">
        <f t="shared" si="0"/>
        <v>-106.99703401121289</v>
      </c>
      <c r="H27" s="2">
        <f t="shared" si="1"/>
        <v>-15.6665134209331</v>
      </c>
      <c r="I27" s="2">
        <f t="shared" si="2"/>
        <v>-113.20111968918016</v>
      </c>
      <c r="J27" s="2">
        <f t="shared" si="3"/>
        <v>-5.431540429869741</v>
      </c>
      <c r="K27" s="2">
        <f t="shared" si="4"/>
        <v>-119.50053039515578</v>
      </c>
      <c r="L27" s="2">
        <f t="shared" si="3"/>
        <v>1.87122476959243</v>
      </c>
      <c r="M27" s="2">
        <f t="shared" si="5"/>
        <v>-123.8147452767341</v>
      </c>
      <c r="N27" s="2">
        <f t="shared" si="6"/>
        <v>4.5286532549321175</v>
      </c>
      <c r="O27" s="2">
        <f t="shared" si="11"/>
        <v>-125.38646087590452</v>
      </c>
      <c r="P27" s="2">
        <f t="shared" si="7"/>
        <v>-34.686989712981706</v>
      </c>
      <c r="Q27" s="2">
        <f t="shared" si="8"/>
        <v>-98.64816991878085</v>
      </c>
      <c r="R27" s="2">
        <v>4.15</v>
      </c>
    </row>
    <row r="28" spans="1:18" s="2" customFormat="1" ht="15">
      <c r="A28" s="3">
        <v>40183</v>
      </c>
      <c r="B28" s="2">
        <v>5</v>
      </c>
      <c r="C28" s="2">
        <v>-22.45640787832144</v>
      </c>
      <c r="D28" s="2">
        <v>4.2</v>
      </c>
      <c r="E28" s="2">
        <f t="shared" si="9"/>
        <v>117</v>
      </c>
      <c r="F28" s="2">
        <f t="shared" si="10"/>
        <v>-24.277344840385194</v>
      </c>
      <c r="G28" s="2">
        <f t="shared" si="0"/>
        <v>-106.32649984704604</v>
      </c>
      <c r="H28" s="2">
        <f t="shared" si="1"/>
        <v>-15.270152073855604</v>
      </c>
      <c r="I28" s="2">
        <f t="shared" si="2"/>
        <v>-112.54048574692277</v>
      </c>
      <c r="J28" s="2">
        <f t="shared" si="3"/>
        <v>-5.055966541420652</v>
      </c>
      <c r="K28" s="2">
        <f t="shared" si="4"/>
        <v>-118.86691212781035</v>
      </c>
      <c r="L28" s="2">
        <f t="shared" si="3"/>
        <v>2.229897545868234</v>
      </c>
      <c r="M28" s="2">
        <f t="shared" si="5"/>
        <v>-123.20888215386847</v>
      </c>
      <c r="N28" s="2">
        <f t="shared" si="6"/>
        <v>4.880651197209642</v>
      </c>
      <c r="O28" s="2">
        <f t="shared" si="11"/>
        <v>-124.79244529850783</v>
      </c>
      <c r="P28" s="2">
        <f t="shared" si="7"/>
        <v>-34.26133646066017</v>
      </c>
      <c r="Q28" s="2">
        <f t="shared" si="8"/>
        <v>-97.99106435730971</v>
      </c>
      <c r="R28" s="2">
        <v>4.2</v>
      </c>
    </row>
    <row r="29" spans="1:18" s="2" customFormat="1" ht="15">
      <c r="A29" s="3">
        <v>40184</v>
      </c>
      <c r="B29" s="2">
        <v>6</v>
      </c>
      <c r="C29" s="2">
        <v>-22.34446853489792</v>
      </c>
      <c r="D29" s="2">
        <v>4.25</v>
      </c>
      <c r="E29" s="2">
        <f t="shared" si="9"/>
        <v>116.25</v>
      </c>
      <c r="F29" s="2">
        <f t="shared" si="10"/>
        <v>-23.863814030261057</v>
      </c>
      <c r="G29" s="2">
        <f t="shared" si="0"/>
        <v>-105.65918819834125</v>
      </c>
      <c r="H29" s="2">
        <f t="shared" si="1"/>
        <v>-14.871892891360629</v>
      </c>
      <c r="I29" s="2">
        <f t="shared" si="2"/>
        <v>-111.8823288827441</v>
      </c>
      <c r="J29" s="2">
        <f t="shared" si="3"/>
        <v>-4.678099121763774</v>
      </c>
      <c r="K29" s="2">
        <f t="shared" si="4"/>
        <v>-118.23503810491026</v>
      </c>
      <c r="L29" s="2">
        <f t="shared" si="3"/>
        <v>2.5910589543512965</v>
      </c>
      <c r="M29" s="2">
        <f t="shared" si="5"/>
        <v>-122.60435322292575</v>
      </c>
      <c r="N29" s="2">
        <f t="shared" si="6"/>
        <v>5.235191385586308</v>
      </c>
      <c r="O29" s="2">
        <f t="shared" si="11"/>
        <v>-124.19964174466917</v>
      </c>
      <c r="P29" s="2">
        <f t="shared" si="7"/>
        <v>-33.83499934949784</v>
      </c>
      <c r="Q29" s="2">
        <f t="shared" si="8"/>
        <v>-97.33792775876148</v>
      </c>
      <c r="R29" s="2">
        <v>4.25</v>
      </c>
    </row>
    <row r="30" spans="1:18" s="2" customFormat="1" ht="15">
      <c r="A30" s="3">
        <v>40185</v>
      </c>
      <c r="B30" s="2">
        <v>7</v>
      </c>
      <c r="C30" s="2">
        <v>-22.22568610254347</v>
      </c>
      <c r="D30" s="2">
        <v>4.3</v>
      </c>
      <c r="E30" s="2">
        <f t="shared" si="9"/>
        <v>115.5</v>
      </c>
      <c r="F30" s="2">
        <f t="shared" si="10"/>
        <v>-23.448934021557587</v>
      </c>
      <c r="G30" s="2">
        <f t="shared" si="0"/>
        <v>-104.99500941714608</v>
      </c>
      <c r="H30" s="2">
        <f t="shared" si="1"/>
        <v>-14.471795362602045</v>
      </c>
      <c r="I30" s="2">
        <f t="shared" si="2"/>
        <v>-111.22658324126148</v>
      </c>
      <c r="J30" s="2">
        <f t="shared" si="3"/>
        <v>-4.297990302835193</v>
      </c>
      <c r="K30" s="2">
        <f t="shared" si="4"/>
        <v>-117.60486078858327</v>
      </c>
      <c r="L30" s="2">
        <f t="shared" si="3"/>
        <v>2.954663423927149</v>
      </c>
      <c r="M30" s="2">
        <f t="shared" si="5"/>
        <v>-122.00112047247431</v>
      </c>
      <c r="N30" s="2">
        <f t="shared" si="6"/>
        <v>5.592230787377869</v>
      </c>
      <c r="O30" s="2">
        <f t="shared" si="11"/>
        <v>-123.60801527541454</v>
      </c>
      <c r="P30" s="2">
        <f t="shared" si="7"/>
        <v>-33.40803769574611</v>
      </c>
      <c r="Q30" s="2">
        <f t="shared" si="8"/>
        <v>-96.68863486691349</v>
      </c>
      <c r="R30" s="2">
        <v>4.3</v>
      </c>
    </row>
    <row r="31" spans="1:18" s="2" customFormat="1" ht="15">
      <c r="A31" s="3">
        <v>40186</v>
      </c>
      <c r="B31" s="2">
        <v>8</v>
      </c>
      <c r="C31" s="2">
        <v>-22.100117330954955</v>
      </c>
      <c r="D31" s="2">
        <v>4.35</v>
      </c>
      <c r="E31" s="2">
        <f t="shared" si="9"/>
        <v>114.75</v>
      </c>
      <c r="F31" s="2">
        <f t="shared" si="10"/>
        <v>-23.032766695703263</v>
      </c>
      <c r="G31" s="2">
        <f t="shared" si="0"/>
        <v>-104.33387428124128</v>
      </c>
      <c r="H31" s="2">
        <f t="shared" si="1"/>
        <v>-14.0699184557934</v>
      </c>
      <c r="I31" s="2">
        <f t="shared" si="2"/>
        <v>-110.57318258126563</v>
      </c>
      <c r="J31" s="2">
        <f t="shared" si="3"/>
        <v>-3.915691947422722</v>
      </c>
      <c r="K31" s="2">
        <f t="shared" si="4"/>
        <v>-116.97633184623278</v>
      </c>
      <c r="L31" s="2">
        <f t="shared" si="3"/>
        <v>3.3206655268504175</v>
      </c>
      <c r="M31" s="2">
        <f t="shared" si="5"/>
        <v>-121.39914499263774</v>
      </c>
      <c r="N31" s="2">
        <f t="shared" si="6"/>
        <v>5.951726478859217</v>
      </c>
      <c r="O31" s="2">
        <f t="shared" si="11"/>
        <v>-123.01753004292256</v>
      </c>
      <c r="P31" s="2">
        <f t="shared" si="7"/>
        <v>-32.98050980122309</v>
      </c>
      <c r="Q31" s="2">
        <f t="shared" si="8"/>
        <v>-96.04306262204337</v>
      </c>
      <c r="R31" s="2">
        <v>4.35</v>
      </c>
    </row>
    <row r="32" spans="1:18" s="2" customFormat="1" ht="15">
      <c r="A32" s="3">
        <v>40187</v>
      </c>
      <c r="B32" s="2">
        <v>9</v>
      </c>
      <c r="C32" s="2">
        <v>-21.967820716400855</v>
      </c>
      <c r="D32" s="2">
        <v>4.4</v>
      </c>
      <c r="E32" s="2">
        <f t="shared" si="9"/>
        <v>114</v>
      </c>
      <c r="F32" s="2">
        <f t="shared" si="10"/>
        <v>-22.61537316756777</v>
      </c>
      <c r="G32" s="2">
        <f t="shared" si="0"/>
        <v>-103.67569402247216</v>
      </c>
      <c r="H32" s="2">
        <f t="shared" si="1"/>
        <v>-13.666320628408752</v>
      </c>
      <c r="I32" s="2">
        <f t="shared" si="2"/>
        <v>-109.92206030873423</v>
      </c>
      <c r="J32" s="2">
        <f t="shared" si="3"/>
        <v>-3.53125565165592</v>
      </c>
      <c r="K32" s="2">
        <f t="shared" si="4"/>
        <v>-116.34940217209675</v>
      </c>
      <c r="L32" s="2">
        <f t="shared" si="3"/>
        <v>3.689019979261528</v>
      </c>
      <c r="M32" s="2">
        <f t="shared" si="5"/>
        <v>-120.79838698651636</v>
      </c>
      <c r="N32" s="2">
        <f t="shared" si="6"/>
        <v>6.313635646553941</v>
      </c>
      <c r="O32" s="2">
        <f t="shared" si="11"/>
        <v>-122.42814929852489</v>
      </c>
      <c r="P32" s="2">
        <f t="shared" si="7"/>
        <v>-32.55247299275037</v>
      </c>
      <c r="Q32" s="2">
        <f t="shared" si="8"/>
        <v>-95.40109013317657</v>
      </c>
      <c r="R32" s="2">
        <v>4.4</v>
      </c>
    </row>
    <row r="33" spans="1:18" s="2" customFormat="1" ht="15">
      <c r="A33" s="3">
        <v>40188</v>
      </c>
      <c r="B33" s="2">
        <v>10</v>
      </c>
      <c r="C33" s="2">
        <v>-21.82885643375289</v>
      </c>
      <c r="D33" s="2">
        <v>4.45</v>
      </c>
      <c r="E33" s="2">
        <f t="shared" si="9"/>
        <v>113.25</v>
      </c>
      <c r="F33" s="2">
        <f t="shared" si="10"/>
        <v>-22.196813807592747</v>
      </c>
      <c r="G33" s="2">
        <f t="shared" si="0"/>
        <v>-103.0203803522198</v>
      </c>
      <c r="H33" s="2">
        <f t="shared" si="1"/>
        <v>-13.261059837915976</v>
      </c>
      <c r="I33" s="2">
        <f t="shared" si="2"/>
        <v>-109.27314950786146</v>
      </c>
      <c r="J33" s="2">
        <f t="shared" si="3"/>
        <v>-3.1447327481034257</v>
      </c>
      <c r="K33" s="2">
        <f t="shared" si="4"/>
        <v>-115.72402190771025</v>
      </c>
      <c r="L33" s="2">
        <f t="shared" si="3"/>
        <v>4.0596816411633645</v>
      </c>
      <c r="M33" s="2">
        <f t="shared" si="5"/>
        <v>-120.19880578086311</v>
      </c>
      <c r="N33" s="2">
        <f t="shared" si="6"/>
        <v>6.67791558802128</v>
      </c>
      <c r="O33" s="2">
        <f t="shared" si="11"/>
        <v>-121.83983540003909</v>
      </c>
      <c r="P33" s="2">
        <f t="shared" si="7"/>
        <v>-32.123983660623594</v>
      </c>
      <c r="Q33" s="2">
        <f t="shared" si="8"/>
        <v>-94.76259864851015</v>
      </c>
      <c r="R33" s="2">
        <v>4.45</v>
      </c>
    </row>
    <row r="34" spans="1:18" s="2" customFormat="1" ht="15">
      <c r="A34" s="3">
        <v>40189</v>
      </c>
      <c r="B34" s="2">
        <v>11</v>
      </c>
      <c r="C34" s="2">
        <v>-21.683286269429733</v>
      </c>
      <c r="D34" s="2">
        <v>4.5</v>
      </c>
      <c r="E34" s="2">
        <f t="shared" si="9"/>
        <v>112.5</v>
      </c>
      <c r="F34" s="2">
        <f t="shared" si="10"/>
        <v>-21.777148264008677</v>
      </c>
      <c r="G34" s="2">
        <f t="shared" si="0"/>
        <v>-102.36784548418456</v>
      </c>
      <c r="H34" s="2">
        <f t="shared" si="1"/>
        <v>-12.854193553008523</v>
      </c>
      <c r="I34" s="2">
        <f t="shared" si="2"/>
        <v>-108.6263829701714</v>
      </c>
      <c r="J34" s="2">
        <f t="shared" si="3"/>
        <v>-2.756174309459091</v>
      </c>
      <c r="K34" s="2">
        <f t="shared" si="4"/>
        <v>-115.10014046127947</v>
      </c>
      <c r="L34" s="2">
        <f t="shared" si="3"/>
        <v>4.43260551586648</v>
      </c>
      <c r="M34" s="2">
        <f t="shared" si="5"/>
        <v>-119.60035983600125</v>
      </c>
      <c r="N34" s="2">
        <f t="shared" si="6"/>
        <v>7.044523712146236</v>
      </c>
      <c r="O34" s="2">
        <f t="shared" si="11"/>
        <v>-121.25254981841701</v>
      </c>
      <c r="P34" s="2">
        <f t="shared" si="7"/>
        <v>-31.695097296123162</v>
      </c>
      <c r="Q34" s="2">
        <f t="shared" si="8"/>
        <v>-94.12747152427583</v>
      </c>
      <c r="R34" s="2">
        <v>4.5</v>
      </c>
    </row>
    <row r="35" spans="1:18" s="2" customFormat="1" ht="15">
      <c r="A35" s="3">
        <v>40190</v>
      </c>
      <c r="B35" s="2">
        <v>12</v>
      </c>
      <c r="C35" s="2">
        <v>-21.53117355539608</v>
      </c>
      <c r="D35" s="2">
        <v>4.55</v>
      </c>
      <c r="E35" s="2">
        <f t="shared" si="9"/>
        <v>111.75</v>
      </c>
      <c r="F35" s="2">
        <f t="shared" si="10"/>
        <v>-21.356435485102807</v>
      </c>
      <c r="G35" s="2">
        <f t="shared" si="0"/>
        <v>-101.71800215464474</v>
      </c>
      <c r="H35" s="2">
        <f t="shared" si="1"/>
        <v>-12.44577876530225</v>
      </c>
      <c r="I35" s="2">
        <f t="shared" si="2"/>
        <v>-107.98169322178228</v>
      </c>
      <c r="J35" s="2">
        <f t="shared" si="3"/>
        <v>-2.3656311527981786</v>
      </c>
      <c r="K35" s="2">
        <f t="shared" si="4"/>
        <v>-114.4777065259745</v>
      </c>
      <c r="L35" s="2">
        <f t="shared" si="3"/>
        <v>4.807746748912067</v>
      </c>
      <c r="M35" s="2">
        <f t="shared" si="5"/>
        <v>-119.00300675497188</v>
      </c>
      <c r="N35" s="2">
        <f t="shared" si="6"/>
        <v>7.413417538939269</v>
      </c>
      <c r="O35" s="2">
        <f t="shared" si="11"/>
        <v>-120.66625314369129</v>
      </c>
      <c r="P35" s="2">
        <f t="shared" si="7"/>
        <v>-31.26586852807279</v>
      </c>
      <c r="Q35" s="2">
        <f t="shared" si="8"/>
        <v>-93.49559419228345</v>
      </c>
      <c r="R35" s="2">
        <v>4.55</v>
      </c>
    </row>
    <row r="36" spans="1:18" s="2" customFormat="1" ht="15">
      <c r="A36" s="3">
        <v>40191</v>
      </c>
      <c r="B36" s="2">
        <v>13</v>
      </c>
      <c r="C36" s="2">
        <v>-21.37258310435515</v>
      </c>
      <c r="D36" s="2">
        <v>4.6</v>
      </c>
      <c r="E36" s="2">
        <f t="shared" si="9"/>
        <v>111</v>
      </c>
      <c r="F36" s="2">
        <f t="shared" si="10"/>
        <v>-20.93473374150642</v>
      </c>
      <c r="G36" s="2">
        <f t="shared" si="0"/>
        <v>-101.07076364034968</v>
      </c>
      <c r="H36" s="2">
        <f t="shared" si="1"/>
        <v>-12.035872001466066</v>
      </c>
      <c r="I36" s="2">
        <f t="shared" si="2"/>
        <v>-107.339012548889</v>
      </c>
      <c r="J36" s="2">
        <f t="shared" si="3"/>
        <v>-1.9731538443857952</v>
      </c>
      <c r="K36" s="2">
        <f t="shared" si="4"/>
        <v>-113.85666809715187</v>
      </c>
      <c r="L36" s="2">
        <f t="shared" si="3"/>
        <v>5.185060626481248</v>
      </c>
      <c r="M36" s="2">
        <f t="shared" si="5"/>
        <v>-118.40670329190088</v>
      </c>
      <c r="N36" s="2">
        <f t="shared" si="6"/>
        <v>7.784554698851508</v>
      </c>
      <c r="O36" s="2">
        <f t="shared" si="11"/>
        <v>-120.08090509020535</v>
      </c>
      <c r="P36" s="2">
        <f t="shared" si="7"/>
        <v>-30.83635115845597</v>
      </c>
      <c r="Q36" s="2">
        <f t="shared" si="8"/>
        <v>-92.86685412636534</v>
      </c>
      <c r="R36" s="2">
        <v>4.6</v>
      </c>
    </row>
    <row r="37" spans="1:18" s="2" customFormat="1" ht="15">
      <c r="A37" s="3">
        <v>40192</v>
      </c>
      <c r="B37" s="2">
        <v>14</v>
      </c>
      <c r="C37" s="2">
        <v>-21.207581146267323</v>
      </c>
      <c r="D37" s="2">
        <v>4.65</v>
      </c>
      <c r="E37" s="2">
        <f t="shared" si="9"/>
        <v>110.25</v>
      </c>
      <c r="F37" s="2">
        <f t="shared" si="10"/>
        <v>-20.512100648472188</v>
      </c>
      <c r="G37" s="2">
        <f t="shared" si="0"/>
        <v>-100.42604377419887</v>
      </c>
      <c r="H37" s="2">
        <f t="shared" si="1"/>
        <v>-11.624529335756629</v>
      </c>
      <c r="I37" s="2">
        <f t="shared" si="2"/>
        <v>-106.69827302153216</v>
      </c>
      <c r="J37" s="2">
        <f t="shared" si="3"/>
        <v>-1.5787927050203017</v>
      </c>
      <c r="K37" s="2">
        <f t="shared" si="4"/>
        <v>-113.2369724885173</v>
      </c>
      <c r="L37" s="2">
        <f t="shared" si="3"/>
        <v>5.564502573299148</v>
      </c>
      <c r="M37" s="2">
        <f t="shared" si="5"/>
        <v>-117.81140535957584</v>
      </c>
      <c r="N37" s="2">
        <f t="shared" si="6"/>
        <v>8.157892931611268</v>
      </c>
      <c r="O37" s="2">
        <f t="shared" si="11"/>
        <v>-119.49646450111162</v>
      </c>
      <c r="P37" s="2">
        <f t="shared" si="7"/>
        <v>-30.406598197101943</v>
      </c>
      <c r="Q37" s="2">
        <f t="shared" si="8"/>
        <v>-92.24114080792467</v>
      </c>
      <c r="R37" s="2">
        <v>4.65</v>
      </c>
    </row>
    <row r="38" spans="1:18" s="2" customFormat="1" ht="15">
      <c r="A38" s="3">
        <v>40193</v>
      </c>
      <c r="B38" s="2">
        <v>15</v>
      </c>
      <c r="C38" s="2">
        <v>-21.03623526632191</v>
      </c>
      <c r="D38" s="2">
        <v>4.7</v>
      </c>
      <c r="E38" s="2">
        <f t="shared" si="9"/>
        <v>109.5</v>
      </c>
      <c r="F38" s="2">
        <f t="shared" si="10"/>
        <v>-20.088593188114928</v>
      </c>
      <c r="G38" s="2">
        <f t="shared" si="0"/>
        <v>-99.7837569588537</v>
      </c>
      <c r="H38" s="2">
        <f t="shared" si="1"/>
        <v>-11.211806402928968</v>
      </c>
      <c r="I38" s="2">
        <f t="shared" si="2"/>
        <v>-106.05940651572087</v>
      </c>
      <c r="J38" s="2">
        <f t="shared" si="3"/>
        <v>-1.1825978158950963</v>
      </c>
      <c r="K38" s="2">
        <f t="shared" si="4"/>
        <v>-112.61856634724275</v>
      </c>
      <c r="L38" s="2">
        <f t="shared" si="3"/>
        <v>5.946028150041762</v>
      </c>
      <c r="M38" s="2">
        <f t="shared" si="5"/>
        <v>-117.21706803622504</v>
      </c>
      <c r="N38" s="2">
        <f t="shared" si="6"/>
        <v>8.533390084587367</v>
      </c>
      <c r="O38" s="2">
        <f t="shared" si="11"/>
        <v>-118.91288935212494</v>
      </c>
      <c r="P38" s="2">
        <f t="shared" si="7"/>
        <v>-29.9766618954546</v>
      </c>
      <c r="Q38" s="2">
        <f t="shared" si="8"/>
        <v>-91.61834569077267</v>
      </c>
      <c r="R38" s="2">
        <v>4.7</v>
      </c>
    </row>
    <row r="39" spans="1:18" s="2" customFormat="1" ht="15">
      <c r="A39" s="3">
        <v>40194</v>
      </c>
      <c r="B39" s="2">
        <v>16</v>
      </c>
      <c r="C39" s="2">
        <v>-20.858614344482962</v>
      </c>
      <c r="D39" s="2">
        <v>4.75</v>
      </c>
      <c r="E39" s="2">
        <f t="shared" si="9"/>
        <v>108.75</v>
      </c>
      <c r="F39" s="2">
        <f t="shared" si="10"/>
        <v>-19.664267731591337</v>
      </c>
      <c r="G39" s="2">
        <f t="shared" si="0"/>
        <v>-99.1438181784215</v>
      </c>
      <c r="H39" s="2">
        <f t="shared" si="1"/>
        <v>-10.797758411496151</v>
      </c>
      <c r="I39" s="2">
        <f t="shared" si="2"/>
        <v>-105.4223447339767</v>
      </c>
      <c r="J39" s="2">
        <f t="shared" si="3"/>
        <v>-0.7846190249626118</v>
      </c>
      <c r="K39" s="2">
        <f t="shared" si="4"/>
        <v>-112.00139566805142</v>
      </c>
      <c r="L39" s="2">
        <f t="shared" si="3"/>
        <v>6.329593050253624</v>
      </c>
      <c r="M39" s="2">
        <f t="shared" si="5"/>
        <v>-116.62364557149111</v>
      </c>
      <c r="N39" s="2">
        <f t="shared" si="6"/>
        <v>8.911004110684743</v>
      </c>
      <c r="O39" s="2">
        <f t="shared" si="11"/>
        <v>-118.3301367545171</v>
      </c>
      <c r="P39" s="2">
        <f t="shared" si="7"/>
        <v>-29.546593779438112</v>
      </c>
      <c r="Q39" s="2">
        <f t="shared" si="8"/>
        <v>-90.99836216542349</v>
      </c>
      <c r="R39" s="2">
        <v>4.75</v>
      </c>
    </row>
    <row r="40" spans="1:18" s="2" customFormat="1" ht="15">
      <c r="A40" s="3">
        <v>40195</v>
      </c>
      <c r="B40" s="2">
        <v>17</v>
      </c>
      <c r="C40" s="2">
        <v>-20.67478849672362</v>
      </c>
      <c r="D40" s="2">
        <v>4.8</v>
      </c>
      <c r="E40" s="2">
        <f t="shared" si="9"/>
        <v>108</v>
      </c>
      <c r="F40" s="2">
        <f t="shared" si="10"/>
        <v>-19.239180061196617</v>
      </c>
      <c r="G40" s="2">
        <f t="shared" si="0"/>
        <v>-98.5061430083472</v>
      </c>
      <c r="H40" s="2">
        <f t="shared" si="1"/>
        <v>-10.382440157312935</v>
      </c>
      <c r="I40" s="2">
        <f t="shared" si="2"/>
        <v>-104.78701922436582</v>
      </c>
      <c r="J40" s="2">
        <f t="shared" si="3"/>
        <v>-0.3849059537852743</v>
      </c>
      <c r="K40" s="2">
        <f t="shared" si="4"/>
        <v>-111.3854058062865</v>
      </c>
      <c r="L40" s="2">
        <f t="shared" si="3"/>
        <v>6.715153096783553</v>
      </c>
      <c r="M40" s="2">
        <f t="shared" si="5"/>
        <v>-116.03109139159312</v>
      </c>
      <c r="N40" s="2">
        <f t="shared" si="6"/>
        <v>9.290693065777257</v>
      </c>
      <c r="O40" s="2">
        <f t="shared" si="11"/>
        <v>-117.7481629573416</v>
      </c>
      <c r="P40" s="2">
        <f t="shared" si="7"/>
        <v>-29.116444681434952</v>
      </c>
      <c r="Q40" s="2">
        <f t="shared" si="8"/>
        <v>-90.38108552300119</v>
      </c>
      <c r="R40" s="2">
        <v>4.8</v>
      </c>
    </row>
    <row r="41" spans="1:18" s="2" customFormat="1" ht="15">
      <c r="A41" s="3">
        <v>40196</v>
      </c>
      <c r="B41" s="2">
        <v>18</v>
      </c>
      <c r="C41" s="2">
        <v>-20.48482901805701</v>
      </c>
      <c r="D41" s="2">
        <v>4.85</v>
      </c>
      <c r="E41" s="2">
        <f t="shared" si="9"/>
        <v>107.25</v>
      </c>
      <c r="F41" s="2">
        <f t="shared" si="10"/>
        <v>-18.813385392357766</v>
      </c>
      <c r="G41" s="2">
        <f t="shared" si="0"/>
        <v>-97.8706476236406</v>
      </c>
      <c r="H41" s="2">
        <f t="shared" si="1"/>
        <v>-9.965906037459398</v>
      </c>
      <c r="I41" s="2">
        <f t="shared" si="2"/>
        <v>-104.1533613980855</v>
      </c>
      <c r="J41" s="2">
        <f t="shared" si="3"/>
        <v>0.016491995141447377</v>
      </c>
      <c r="K41" s="2">
        <f t="shared" si="4"/>
        <v>-110.77054148998069</v>
      </c>
      <c r="L41" s="2">
        <f t="shared" si="3"/>
        <v>7.1026642377457945</v>
      </c>
      <c r="M41" s="2">
        <f t="shared" si="5"/>
        <v>-115.43935810367176</v>
      </c>
      <c r="N41" s="2">
        <f t="shared" si="6"/>
        <v>9.672415105682616</v>
      </c>
      <c r="O41" s="2">
        <f t="shared" si="11"/>
        <v>-117.16692334887568</v>
      </c>
      <c r="P41" s="2">
        <f t="shared" si="7"/>
        <v>-28.68626477139224</v>
      </c>
      <c r="Q41" s="2">
        <f t="shared" si="8"/>
        <v>-89.76641291889914</v>
      </c>
      <c r="R41" s="2">
        <v>4.85</v>
      </c>
    </row>
    <row r="42" spans="1:18" s="2" customFormat="1" ht="15">
      <c r="A42" s="3">
        <v>40197</v>
      </c>
      <c r="B42" s="2">
        <v>19</v>
      </c>
      <c r="C42" s="2">
        <v>-20.2888083274646</v>
      </c>
      <c r="D42" s="2">
        <v>4.9</v>
      </c>
      <c r="E42" s="2">
        <f t="shared" si="9"/>
        <v>106.5</v>
      </c>
      <c r="F42" s="2">
        <f t="shared" si="10"/>
        <v>-18.38693839550524</v>
      </c>
      <c r="G42" s="2">
        <f t="shared" si="0"/>
        <v>-97.23724880556264</v>
      </c>
      <c r="H42" s="2">
        <f t="shared" si="1"/>
        <v>-9.548210064402062</v>
      </c>
      <c r="I42" s="2">
        <f t="shared" si="2"/>
        <v>-103.52130254567088</v>
      </c>
      <c r="J42" s="2">
        <f t="shared" si="3"/>
        <v>0.4195256306080067</v>
      </c>
      <c r="K42" s="2">
        <f t="shared" si="4"/>
        <v>-110.15674683094375</v>
      </c>
      <c r="L42" s="2">
        <f t="shared" si="3"/>
        <v>7.492082542013266</v>
      </c>
      <c r="M42" s="2">
        <f t="shared" si="5"/>
        <v>-114.84839749931358</v>
      </c>
      <c r="N42" s="2">
        <f t="shared" si="6"/>
        <v>10.056128482683842</v>
      </c>
      <c r="O42" s="2">
        <f t="shared" si="11"/>
        <v>-116.58637245727009</v>
      </c>
      <c r="P42" s="2">
        <f t="shared" si="7"/>
        <v>-28.25610358707294</v>
      </c>
      <c r="Q42" s="2">
        <f t="shared" si="8"/>
        <v>-89.15424333631918</v>
      </c>
      <c r="R42" s="2">
        <v>4.9</v>
      </c>
    </row>
    <row r="43" spans="1:18" s="2" customFormat="1" ht="15">
      <c r="A43" s="3">
        <v>40198</v>
      </c>
      <c r="B43" s="2">
        <v>20</v>
      </c>
      <c r="C43" s="2">
        <v>-20.086799914816087</v>
      </c>
      <c r="D43" s="2">
        <v>4.95</v>
      </c>
      <c r="E43" s="2">
        <f t="shared" si="9"/>
        <v>105.75</v>
      </c>
      <c r="F43" s="2">
        <f t="shared" si="10"/>
        <v>-17.95989321780667</v>
      </c>
      <c r="G43" s="2">
        <f t="shared" si="0"/>
        <v>-96.60586394688906</v>
      </c>
      <c r="H43" s="2">
        <f t="shared" si="1"/>
        <v>-9.129405880411435</v>
      </c>
      <c r="I43" s="2">
        <f t="shared" si="2"/>
        <v>-102.89077385188712</v>
      </c>
      <c r="J43" s="2">
        <f t="shared" si="3"/>
        <v>0.8241459644650934</v>
      </c>
      <c r="K43" s="2">
        <f t="shared" si="4"/>
        <v>-109.54396533488749</v>
      </c>
      <c r="L43" s="2">
        <f t="shared" si="3"/>
        <v>7.883364194249195</v>
      </c>
      <c r="M43" s="2">
        <f t="shared" si="5"/>
        <v>-114.25816055725025</v>
      </c>
      <c r="N43" s="2">
        <f t="shared" si="6"/>
        <v>10.441791541601335</v>
      </c>
      <c r="O43" s="2">
        <f t="shared" si="11"/>
        <v>-116.006463950395</v>
      </c>
      <c r="P43" s="2">
        <f t="shared" si="7"/>
        <v>-27.82601006346948</v>
      </c>
      <c r="Q43" s="2">
        <f t="shared" si="8"/>
        <v>-88.54447754980718</v>
      </c>
      <c r="R43" s="2">
        <v>4.95</v>
      </c>
    </row>
    <row r="44" spans="1:18" s="1" customFormat="1" ht="15">
      <c r="A44" s="4">
        <v>40199</v>
      </c>
      <c r="B44" s="5">
        <v>21</v>
      </c>
      <c r="C44" s="5">
        <v>-19.878878289867156</v>
      </c>
      <c r="D44" s="1">
        <v>5</v>
      </c>
      <c r="E44" s="1">
        <f t="shared" si="9"/>
        <v>105</v>
      </c>
      <c r="F44" s="1">
        <f t="shared" si="10"/>
        <v>-17.532303504747485</v>
      </c>
      <c r="G44" s="2">
        <f t="shared" si="0"/>
        <v>-95.97641105586328</v>
      </c>
      <c r="H44" s="1">
        <f t="shared" si="1"/>
        <v>-8.709546772215774</v>
      </c>
      <c r="I44" s="2">
        <f t="shared" si="2"/>
        <v>-102.26170640937083</v>
      </c>
      <c r="J44" s="1">
        <f t="shared" si="3"/>
        <v>1.2303042029662943</v>
      </c>
      <c r="K44" s="2">
        <f t="shared" si="4"/>
        <v>-108.93213991060723</v>
      </c>
      <c r="L44" s="1">
        <f t="shared" si="3"/>
        <v>8.27646548948328</v>
      </c>
      <c r="M44" s="2">
        <f t="shared" si="5"/>
        <v>-113.66859744523035</v>
      </c>
      <c r="N44" s="1">
        <f t="shared" si="6"/>
        <v>10.829362715419455</v>
      </c>
      <c r="O44" s="2">
        <f t="shared" si="11"/>
        <v>-115.42715063487364</v>
      </c>
      <c r="P44" s="1">
        <f t="shared" si="7"/>
        <v>-27.39603256139681</v>
      </c>
      <c r="Q44" s="2">
        <f t="shared" si="8"/>
        <v>-87.93701808888905</v>
      </c>
      <c r="R44" s="1">
        <v>5</v>
      </c>
    </row>
    <row r="45" spans="1:18" s="2" customFormat="1" ht="15">
      <c r="A45" s="3">
        <v>40200</v>
      </c>
      <c r="B45" s="2">
        <v>22</v>
      </c>
      <c r="C45" s="2">
        <v>-19.66511893341421</v>
      </c>
      <c r="D45" s="2">
        <v>5.05</v>
      </c>
      <c r="E45" s="2">
        <f t="shared" si="9"/>
        <v>104.25</v>
      </c>
      <c r="F45" s="2">
        <f t="shared" si="10"/>
        <v>-17.104222421545295</v>
      </c>
      <c r="G45" s="2">
        <f t="shared" si="0"/>
        <v>-95.34880875894673</v>
      </c>
      <c r="H45" s="2">
        <f t="shared" si="1"/>
        <v>-8.288685685872446</v>
      </c>
      <c r="I45" s="2">
        <f t="shared" si="2"/>
        <v>-101.63403123108442</v>
      </c>
      <c r="J45" s="2">
        <f t="shared" si="3"/>
        <v>1.6379517376911894</v>
      </c>
      <c r="K45" s="2">
        <f t="shared" si="4"/>
        <v>-108.32121287824106</v>
      </c>
      <c r="L45" s="2">
        <f t="shared" si="3"/>
        <v>8.671342827237831</v>
      </c>
      <c r="M45" s="2">
        <f t="shared" si="5"/>
        <v>-113.07965752106159</v>
      </c>
      <c r="N45" s="2">
        <f t="shared" si="6"/>
        <v>11.218800520470984</v>
      </c>
      <c r="O45" s="2">
        <f t="shared" si="11"/>
        <v>-114.84838445429337</v>
      </c>
      <c r="P45" s="2">
        <f t="shared" si="7"/>
        <v>-26.966218895283014</v>
      </c>
      <c r="Q45" s="2">
        <f t="shared" si="8"/>
        <v>-87.33176920190301</v>
      </c>
      <c r="R45" s="2">
        <v>5.05</v>
      </c>
    </row>
    <row r="46" spans="1:18" s="2" customFormat="1" ht="15">
      <c r="A46" s="3">
        <v>40201</v>
      </c>
      <c r="B46" s="2">
        <v>23</v>
      </c>
      <c r="C46" s="2">
        <v>-19.445598250677442</v>
      </c>
      <c r="D46" s="2">
        <v>5.1</v>
      </c>
      <c r="E46" s="2">
        <f t="shared" si="9"/>
        <v>103.5</v>
      </c>
      <c r="F46" s="2">
        <f t="shared" si="10"/>
        <v>-16.67570267438591</v>
      </c>
      <c r="G46" s="2">
        <f t="shared" si="0"/>
        <v>-94.72297630246905</v>
      </c>
      <c r="H46" s="2">
        <f t="shared" si="1"/>
        <v>-7.86687524183919</v>
      </c>
      <c r="I46" s="2">
        <f t="shared" si="2"/>
        <v>-101.00767926164596</v>
      </c>
      <c r="J46" s="2">
        <f t="shared" si="3"/>
        <v>2.0470401360603536</v>
      </c>
      <c r="K46" s="2">
        <f t="shared" si="4"/>
        <v>-107.71112597662753</v>
      </c>
      <c r="L46" s="2">
        <f t="shared" si="3"/>
        <v>9.067952705208981</v>
      </c>
      <c r="M46" s="2">
        <f t="shared" si="5"/>
        <v>-112.49128933282209</v>
      </c>
      <c r="N46" s="2">
        <f t="shared" si="6"/>
        <v>11.610063551182398</v>
      </c>
      <c r="O46" s="2">
        <f t="shared" si="11"/>
        <v>-114.27011648658618</v>
      </c>
      <c r="P46" s="2">
        <f t="shared" si="7"/>
        <v>-26.53661636017497</v>
      </c>
      <c r="Q46" s="2">
        <f t="shared" si="8"/>
        <v>-86.72863682011368</v>
      </c>
      <c r="R46" s="2">
        <v>5.1</v>
      </c>
    </row>
    <row r="47" spans="1:18" s="2" customFormat="1" ht="15">
      <c r="A47" s="3">
        <v>40202</v>
      </c>
      <c r="B47" s="2">
        <v>24</v>
      </c>
      <c r="C47" s="2">
        <v>-19.22039352697539</v>
      </c>
      <c r="D47" s="2">
        <v>5.15</v>
      </c>
      <c r="E47" s="2">
        <f t="shared" si="9"/>
        <v>102.75</v>
      </c>
      <c r="F47" s="2">
        <f t="shared" si="10"/>
        <v>-16.246796531470366</v>
      </c>
      <c r="G47" s="2">
        <f t="shared" si="0"/>
        <v>-94.09883355327649</v>
      </c>
      <c r="H47" s="2">
        <f t="shared" si="1"/>
        <v>-7.444167750228681</v>
      </c>
      <c r="I47" s="2">
        <f t="shared" si="2"/>
        <v>-100.3825813875959</v>
      </c>
      <c r="J47" s="2">
        <f t="shared" si="3"/>
        <v>2.4575211314532774</v>
      </c>
      <c r="K47" s="2">
        <f t="shared" si="4"/>
        <v>-107.10182036978449</v>
      </c>
      <c r="L47" s="2">
        <f t="shared" si="3"/>
        <v>9.466251712507706</v>
      </c>
      <c r="M47" s="2">
        <f t="shared" si="5"/>
        <v>-111.90344061824011</v>
      </c>
      <c r="N47" s="2">
        <f t="shared" si="6"/>
        <v>12.003110474382703</v>
      </c>
      <c r="O47" s="2">
        <f t="shared" si="11"/>
        <v>-113.69229694057042</v>
      </c>
      <c r="P47" s="2">
        <f t="shared" si="7"/>
        <v>-26.107271757977255</v>
      </c>
      <c r="Q47" s="2">
        <f t="shared" si="8"/>
        <v>-86.12752852218549</v>
      </c>
      <c r="R47" s="2">
        <v>5.15</v>
      </c>
    </row>
    <row r="48" spans="1:18" s="2" customFormat="1" ht="15">
      <c r="A48" s="3">
        <v>40203</v>
      </c>
      <c r="B48" s="2">
        <v>25</v>
      </c>
      <c r="C48" s="2">
        <v>-18.989582885746565</v>
      </c>
      <c r="D48" s="2">
        <v>5.2</v>
      </c>
      <c r="E48" s="2">
        <f t="shared" si="9"/>
        <v>102</v>
      </c>
      <c r="F48" s="2">
        <f t="shared" si="10"/>
        <v>-15.817555843863156</v>
      </c>
      <c r="G48" s="2">
        <f t="shared" si="0"/>
        <v>-93.47630099847187</v>
      </c>
      <c r="H48" s="2">
        <f t="shared" si="1"/>
        <v>-7.020615226230714</v>
      </c>
      <c r="I48" s="2">
        <f t="shared" si="2"/>
        <v>-99.75866844666126</v>
      </c>
      <c r="J48" s="2">
        <f t="shared" si="3"/>
        <v>2.8693466129395335</v>
      </c>
      <c r="K48" s="2">
        <f t="shared" si="4"/>
        <v>-106.49323665253131</v>
      </c>
      <c r="L48" s="2">
        <f t="shared" si="3"/>
        <v>9.866196522464907</v>
      </c>
      <c r="M48" s="2">
        <f t="shared" si="5"/>
        <v>-111.31605830324222</v>
      </c>
      <c r="N48" s="2">
        <f t="shared" si="6"/>
        <v>12.39790002317802</v>
      </c>
      <c r="O48" s="2">
        <f t="shared" si="11"/>
        <v>-113.1148751516455</v>
      </c>
      <c r="P48" s="2">
        <f t="shared" si="7"/>
        <v>-25.678231422941543</v>
      </c>
      <c r="Q48" s="2">
        <f t="shared" si="8"/>
        <v>-85.52835349908476</v>
      </c>
      <c r="R48" s="2">
        <v>5.2</v>
      </c>
    </row>
    <row r="49" spans="1:18" s="2" customFormat="1" ht="15">
      <c r="A49" s="3">
        <v>40204</v>
      </c>
      <c r="B49" s="2">
        <v>26</v>
      </c>
      <c r="C49" s="2">
        <v>-18.75324524896531</v>
      </c>
      <c r="D49" s="2">
        <v>5.25</v>
      </c>
      <c r="E49" s="2">
        <f t="shared" si="9"/>
        <v>101.25</v>
      </c>
      <c r="F49" s="2">
        <f t="shared" si="10"/>
        <v>-15.388032066133578</v>
      </c>
      <c r="G49" s="2">
        <f t="shared" si="0"/>
        <v>-92.85529974433564</v>
      </c>
      <c r="H49" s="2">
        <f t="shared" si="1"/>
        <v>-6.596269405687757</v>
      </c>
      <c r="I49" s="2">
        <f t="shared" si="2"/>
        <v>-99.13587123607749</v>
      </c>
      <c r="J49" s="2">
        <f t="shared" si="3"/>
        <v>3.2824686146325472</v>
      </c>
      <c r="K49" s="2">
        <f t="shared" si="4"/>
        <v>-105.88531485527868</v>
      </c>
      <c r="L49" s="2">
        <f t="shared" si="3"/>
        <v>10.267743885004034</v>
      </c>
      <c r="M49" s="2">
        <f t="shared" si="5"/>
        <v>-110.72908849967072</v>
      </c>
      <c r="N49" s="2">
        <f t="shared" si="6"/>
        <v>12.79439099039342</v>
      </c>
      <c r="O49" s="2">
        <f t="shared" si="11"/>
        <v>-112.53779957663299</v>
      </c>
      <c r="P49" s="2">
        <f t="shared" si="7"/>
        <v>-25.249541246424695</v>
      </c>
      <c r="Q49" s="2">
        <f t="shared" si="8"/>
        <v>-84.93102251947381</v>
      </c>
      <c r="R49" s="2">
        <v>5.25</v>
      </c>
    </row>
    <row r="50" spans="1:18" s="2" customFormat="1" ht="15">
      <c r="A50" s="3">
        <v>40205</v>
      </c>
      <c r="B50" s="2">
        <v>27</v>
      </c>
      <c r="C50" s="2">
        <v>-18.51146029999091</v>
      </c>
      <c r="D50" s="2">
        <v>5.3</v>
      </c>
      <c r="E50" s="2">
        <f t="shared" si="9"/>
        <v>100.5</v>
      </c>
      <c r="F50" s="2">
        <f t="shared" si="10"/>
        <v>-14.958276276782142</v>
      </c>
      <c r="G50" s="2">
        <f t="shared" si="0"/>
        <v>-92.23575151451305</v>
      </c>
      <c r="H50" s="2">
        <f t="shared" si="1"/>
        <v>-6.171181760809704</v>
      </c>
      <c r="I50" s="2">
        <f t="shared" si="2"/>
        <v>-98.51412052002613</v>
      </c>
      <c r="J50" s="2">
        <f t="shared" si="3"/>
        <v>3.696839304675461</v>
      </c>
      <c r="K50" s="2">
        <f t="shared" si="4"/>
        <v>-105.27799444800968</v>
      </c>
      <c r="L50" s="2">
        <f t="shared" si="3"/>
        <v>10.67085061858489</v>
      </c>
      <c r="M50" s="2">
        <f t="shared" si="5"/>
        <v>-110.14247650217145</v>
      </c>
      <c r="N50" s="2">
        <f t="shared" si="6"/>
        <v>13.192542221583714</v>
      </c>
      <c r="O50" s="2">
        <f t="shared" si="11"/>
        <v>-111.96101778775648</v>
      </c>
      <c r="P50" s="2">
        <f t="shared" si="7"/>
        <v>-24.821246700932328</v>
      </c>
      <c r="Q50" s="2">
        <f t="shared" si="8"/>
        <v>-84.33544789565197</v>
      </c>
      <c r="R50" s="2">
        <v>5.3</v>
      </c>
    </row>
    <row r="51" spans="1:18" s="2" customFormat="1" ht="15">
      <c r="A51" s="3">
        <v>40206</v>
      </c>
      <c r="B51" s="2">
        <v>28</v>
      </c>
      <c r="C51" s="2">
        <v>-18.26430844888077</v>
      </c>
      <c r="D51" s="2">
        <v>5.35</v>
      </c>
      <c r="E51" s="2">
        <f t="shared" si="9"/>
        <v>99.75</v>
      </c>
      <c r="F51" s="2">
        <f t="shared" si="10"/>
        <v>-14.528339198445684</v>
      </c>
      <c r="G51" s="2">
        <f t="shared" si="0"/>
        <v>-91.6175786475489</v>
      </c>
      <c r="H51" s="2">
        <f t="shared" si="1"/>
        <v>-5.7454035160153145</v>
      </c>
      <c r="I51" s="2">
        <f t="shared" si="2"/>
        <v>-97.89334703624635</v>
      </c>
      <c r="J51" s="2">
        <f t="shared" si="3"/>
        <v>4.1124109738673065</v>
      </c>
      <c r="K51" s="2">
        <f t="shared" si="4"/>
        <v>-104.67121434347693</v>
      </c>
      <c r="L51" s="2">
        <f t="shared" si="3"/>
        <v>11.075473601721129</v>
      </c>
      <c r="M51" s="2">
        <f t="shared" si="5"/>
        <v>-109.55616678425365</v>
      </c>
      <c r="N51" s="2">
        <f t="shared" si="6"/>
        <v>13.592312607613687</v>
      </c>
      <c r="O51" s="2">
        <f t="shared" si="11"/>
        <v>-111.38447646575412</v>
      </c>
      <c r="P51" s="2">
        <f t="shared" si="7"/>
        <v>-24.39339286346529</v>
      </c>
      <c r="Q51" s="2">
        <f t="shared" si="8"/>
        <v>-83.74154345009445</v>
      </c>
      <c r="R51" s="2">
        <v>5.35</v>
      </c>
    </row>
    <row r="52" spans="1:18" s="2" customFormat="1" ht="15">
      <c r="A52" s="3">
        <v>40207</v>
      </c>
      <c r="B52" s="2">
        <v>29</v>
      </c>
      <c r="C52" s="2">
        <v>-18.01187080018994</v>
      </c>
      <c r="D52" s="2">
        <v>5.4</v>
      </c>
      <c r="E52" s="2">
        <f t="shared" si="9"/>
        <v>99</v>
      </c>
      <c r="F52" s="2">
        <f t="shared" si="10"/>
        <v>-14.09827121787529</v>
      </c>
      <c r="G52" s="2">
        <f t="shared" si="0"/>
        <v>-91.00070409384757</v>
      </c>
      <c r="H52" s="2">
        <f t="shared" si="1"/>
        <v>-5.318985663888328</v>
      </c>
      <c r="I52" s="2">
        <f t="shared" si="2"/>
        <v>-97.27348150187782</v>
      </c>
      <c r="J52" s="2">
        <f t="shared" si="3"/>
        <v>4.529136023937264</v>
      </c>
      <c r="K52" s="2">
        <f t="shared" si="4"/>
        <v>-104.06491289964183</v>
      </c>
      <c r="L52" s="2">
        <f t="shared" si="3"/>
        <v>11.48156976407366</v>
      </c>
      <c r="M52" s="2">
        <f t="shared" si="5"/>
        <v>-108.97010299352515</v>
      </c>
      <c r="N52" s="2">
        <f t="shared" si="6"/>
        <v>13.993661076808168</v>
      </c>
      <c r="O52" s="2">
        <f t="shared" si="11"/>
        <v>-110.80812139211793</v>
      </c>
      <c r="P52" s="2">
        <f t="shared" si="7"/>
        <v>-23.96602443818586</v>
      </c>
      <c r="Q52" s="2">
        <f t="shared" si="8"/>
        <v>-83.1492244826337</v>
      </c>
      <c r="R52" s="2">
        <v>5.4</v>
      </c>
    </row>
    <row r="53" spans="1:18" s="2" customFormat="1" ht="15">
      <c r="A53" s="3">
        <v>40208</v>
      </c>
      <c r="B53" s="2">
        <v>30</v>
      </c>
      <c r="C53" s="2">
        <v>-17.754229123271404</v>
      </c>
      <c r="D53" s="2">
        <v>5.44999999999999</v>
      </c>
      <c r="E53" s="2">
        <f t="shared" si="9"/>
        <v>98.25000000000014</v>
      </c>
      <c r="F53" s="2">
        <f t="shared" si="10"/>
        <v>-13.66812240568154</v>
      </c>
      <c r="G53" s="2">
        <f t="shared" si="0"/>
        <v>-90.38505141213194</v>
      </c>
      <c r="H53" s="2">
        <f t="shared" si="1"/>
        <v>-4.891978981236671</v>
      </c>
      <c r="I53" s="2">
        <f t="shared" si="2"/>
        <v>-96.65445461858977</v>
      </c>
      <c r="J53" s="2">
        <f t="shared" si="3"/>
        <v>4.94696695547474</v>
      </c>
      <c r="K53" s="2">
        <f t="shared" si="4"/>
        <v>-103.45902792138112</v>
      </c>
      <c r="L53" s="2">
        <f t="shared" si="3"/>
        <v>11.889096077122073</v>
      </c>
      <c r="M53" s="2">
        <f t="shared" si="5"/>
        <v>-108.38422794610496</v>
      </c>
      <c r="N53" s="2">
        <f t="shared" si="6"/>
        <v>14.396546586671988</v>
      </c>
      <c r="O53" s="2">
        <f t="shared" si="11"/>
        <v>-110.23189744045314</v>
      </c>
      <c r="P53" s="2">
        <f t="shared" si="7"/>
        <v>-23.539185778419604</v>
      </c>
      <c r="Q53" s="2">
        <f t="shared" si="8"/>
        <v>-82.55840773832199</v>
      </c>
      <c r="R53" s="2">
        <v>5.44999999999999</v>
      </c>
    </row>
    <row r="54" spans="1:18" s="2" customFormat="1" ht="15">
      <c r="A54" s="3">
        <v>40209</v>
      </c>
      <c r="B54" s="2">
        <v>31</v>
      </c>
      <c r="C54" s="2">
        <v>-17.491465825082447</v>
      </c>
      <c r="D54" s="2">
        <v>5.49999999999999</v>
      </c>
      <c r="E54" s="2">
        <f t="shared" si="9"/>
        <v>97.50000000000014</v>
      </c>
      <c r="F54" s="2">
        <f t="shared" si="10"/>
        <v>-13.237942535842503</v>
      </c>
      <c r="G54" s="2">
        <f t="shared" si="0"/>
        <v>-89.77054476547204</v>
      </c>
      <c r="H54" s="2">
        <f t="shared" si="1"/>
        <v>-4.464434045244197</v>
      </c>
      <c r="I54" s="2">
        <f t="shared" si="2"/>
        <v>-96.03619707705221</v>
      </c>
      <c r="J54" s="2">
        <f t="shared" si="3"/>
        <v>5.365856355521895</v>
      </c>
      <c r="K54" s="2">
        <f t="shared" si="4"/>
        <v>-102.85349666148807</v>
      </c>
      <c r="L54" s="2">
        <f t="shared" si="3"/>
        <v>12.298009544415194</v>
      </c>
      <c r="M54" s="2">
        <f t="shared" si="5"/>
        <v>-107.79848362021737</v>
      </c>
      <c r="N54" s="2">
        <f t="shared" si="6"/>
        <v>14.80092811517913</v>
      </c>
      <c r="O54" s="2">
        <f t="shared" si="11"/>
        <v>-109.65574856695308</v>
      </c>
      <c r="P54" s="2">
        <f t="shared" si="7"/>
        <v>-23.11292090800911</v>
      </c>
      <c r="Q54" s="2">
        <f t="shared" si="8"/>
        <v>-81.96901137601121</v>
      </c>
      <c r="R54" s="2">
        <v>5.49999999999999</v>
      </c>
    </row>
    <row r="55" spans="1:18" s="2" customFormat="1" ht="15">
      <c r="A55" s="3">
        <v>40210</v>
      </c>
      <c r="B55" s="2">
        <v>32</v>
      </c>
      <c r="C55" s="2">
        <v>-17.22366392549497</v>
      </c>
      <c r="D55" s="2">
        <v>5.54999999999999</v>
      </c>
      <c r="E55" s="2">
        <f t="shared" si="9"/>
        <v>96.75000000000014</v>
      </c>
      <c r="F55" s="2">
        <f t="shared" si="10"/>
        <v>-12.807781104971157</v>
      </c>
      <c r="G55" s="2">
        <f t="shared" si="0"/>
        <v>-89.15710891695191</v>
      </c>
      <c r="H55" s="2">
        <f t="shared" si="1"/>
        <v>-4.036401249705733</v>
      </c>
      <c r="I55" s="2">
        <f t="shared" si="2"/>
        <v>-95.41863956080438</v>
      </c>
      <c r="J55" s="2">
        <f t="shared" si="3"/>
        <v>5.785756884834288</v>
      </c>
      <c r="K55" s="2">
        <f t="shared" si="4"/>
        <v>-102.24825582099619</v>
      </c>
      <c r="L55" s="2">
        <f t="shared" si="3"/>
        <v>12.708267191401003</v>
      </c>
      <c r="M55" s="2">
        <f t="shared" si="5"/>
        <v>-107.2128111489728</v>
      </c>
      <c r="N55" s="2">
        <f t="shared" si="6"/>
        <v>15.206764651629221</v>
      </c>
      <c r="O55" s="2">
        <f t="shared" si="11"/>
        <v>-109.07961779998485</v>
      </c>
      <c r="P55" s="2">
        <f t="shared" si="7"/>
        <v>-22.687273542035605</v>
      </c>
      <c r="Q55" s="2">
        <f t="shared" si="8"/>
        <v>-81.38095493768127</v>
      </c>
      <c r="R55" s="2">
        <v>5.54999999999999</v>
      </c>
    </row>
    <row r="56" spans="1:18" s="2" customFormat="1" ht="15">
      <c r="A56" s="3">
        <v>40211</v>
      </c>
      <c r="B56" s="2">
        <v>33</v>
      </c>
      <c r="C56" s="2">
        <v>-16.950907035098705</v>
      </c>
      <c r="D56" s="2">
        <v>5.59999999999999</v>
      </c>
      <c r="E56" s="2">
        <f t="shared" si="9"/>
        <v>96.00000000000016</v>
      </c>
      <c r="F56" s="2">
        <f t="shared" si="10"/>
        <v>-12.377687351337384</v>
      </c>
      <c r="G56" s="2">
        <f aca="true" t="shared" si="12" ref="G56:G87">-180/PI()*ACOS((SIN(F56*PI()/180)*SIN(p*PI()/180)-SIN(F$22*PI()/180))/(COS(F56*PI()/180)*COS(p*PI()/180)))</f>
        <v>-88.54466922503738</v>
      </c>
      <c r="H56" s="2">
        <f t="shared" si="1"/>
        <v>-3.6079308213348025</v>
      </c>
      <c r="I56" s="2">
        <f aca="true" t="shared" si="13" ref="I56:I87">-180/PI()*ACOS((SIN(H56*PI()/180)*SIN(p*PI()/180)-SIN(H$22*PI()/180))/(COS(H56*PI()/180)*COS(p*PI()/180)))</f>
        <v>-94.80171274957205</v>
      </c>
      <c r="J56" s="2">
        <f t="shared" si="3"/>
        <v>6.206621264816536</v>
      </c>
      <c r="K56" s="2">
        <f aca="true" t="shared" si="14" ref="K56:K87">-180/PI()*ACOS((SIN(J56*PI()/180)*SIN(p*PI()/180)-SIN(J$22*PI()/180))/(COS(J56*PI()/180)*COS(p*PI()/180)))</f>
        <v>-101.64324154885202</v>
      </c>
      <c r="L56" s="2">
        <f t="shared" si="3"/>
        <v>13.119826054837183</v>
      </c>
      <c r="M56" s="2">
        <f aca="true" t="shared" si="15" ref="M56:M87">-180/PI()*ACOS((SIN(L56*PI()/180)*SIN(p*PI()/180)-SIN(L$22*PI()/180))/(COS(L56*PI()/180)*COS(p*PI()/180)))</f>
        <v>-106.62715081233868</v>
      </c>
      <c r="N56" s="2">
        <f t="shared" si="6"/>
        <v>15.614015187070853</v>
      </c>
      <c r="O56" s="2">
        <f aca="true" t="shared" si="16" ref="O56:O87">-180/PI()*ACOS((SIN(N56*PI()/180)*SIN(p*PI()/180)-SIN(N$22*PI()/180))/(COS(N56*PI()/180)*COS(p*PI()/180)))</f>
        <v>-108.50344722877982</v>
      </c>
      <c r="P56" s="2">
        <f t="shared" si="7"/>
        <v>-22.26228710692228</v>
      </c>
      <c r="Q56" s="2">
        <f aca="true" t="shared" si="17" ref="Q56:Q87">-180/PI()*ACOS((SIN(P56*PI()/180)*SIN(p*PI()/180)-SIN(P$22*PI()/180))/(COS(P56*PI()/180)*COS(p*PI()/180)))</f>
        <v>-80.79415931854261</v>
      </c>
      <c r="R56" s="2">
        <v>5.59999999999999</v>
      </c>
    </row>
    <row r="57" spans="1:18" s="2" customFormat="1" ht="15">
      <c r="A57" s="3">
        <v>40212</v>
      </c>
      <c r="B57" s="2">
        <v>34</v>
      </c>
      <c r="C57" s="2">
        <v>-16.673279335478462</v>
      </c>
      <c r="D57" s="2">
        <v>5.64999999999999</v>
      </c>
      <c r="E57" s="2">
        <f t="shared" si="9"/>
        <v>95.25000000000016</v>
      </c>
      <c r="F57" s="2">
        <f t="shared" si="10"/>
        <v>-11.947710273642183</v>
      </c>
      <c r="G57" s="2">
        <f t="shared" si="12"/>
        <v>-87.93315163870763</v>
      </c>
      <c r="H57" s="2">
        <f t="shared" si="1"/>
        <v>-3.1790728361360427</v>
      </c>
      <c r="I57" s="2">
        <f t="shared" si="13"/>
        <v>-94.18534732208813</v>
      </c>
      <c r="J57" s="2">
        <f t="shared" si="3"/>
        <v>6.628402264137502</v>
      </c>
      <c r="K57" s="2">
        <f t="shared" si="14"/>
        <v>-101.03838944096692</v>
      </c>
      <c r="L57" s="2">
        <f t="shared" si="3"/>
        <v>13.532643171781414</v>
      </c>
      <c r="M57" s="2">
        <f t="shared" si="15"/>
        <v>-106.04144202830693</v>
      </c>
      <c r="N57" s="2">
        <f t="shared" si="6"/>
        <v>16.022638704288667</v>
      </c>
      <c r="O57" s="2">
        <f t="shared" si="16"/>
        <v>-107.92717799122576</v>
      </c>
      <c r="P57" s="2">
        <f t="shared" si="7"/>
        <v>-21.838004759934698</v>
      </c>
      <c r="Q57" s="2">
        <f t="shared" si="17"/>
        <v>-80.20854673793843</v>
      </c>
      <c r="R57" s="2">
        <v>5.64999999999999</v>
      </c>
    </row>
    <row r="58" spans="1:18" s="2" customFormat="1" ht="15">
      <c r="A58" s="3">
        <v>40213</v>
      </c>
      <c r="B58" s="2">
        <v>35</v>
      </c>
      <c r="C58" s="2">
        <v>-16.39086556193825</v>
      </c>
      <c r="D58" s="2">
        <v>5.69999999999999</v>
      </c>
      <c r="E58" s="2">
        <f t="shared" si="9"/>
        <v>94.50000000000014</v>
      </c>
      <c r="F58" s="2">
        <f t="shared" si="10"/>
        <v>-11.517898649541321</v>
      </c>
      <c r="G58" s="2">
        <f t="shared" si="12"/>
        <v>-87.3224826924097</v>
      </c>
      <c r="H58" s="2">
        <f t="shared" si="1"/>
        <v>-2.7498772358339876</v>
      </c>
      <c r="I58" s="2">
        <f t="shared" si="13"/>
        <v>-93.56947395846832</v>
      </c>
      <c r="J58" s="2">
        <f t="shared" si="3"/>
        <v>7.051052685029768</v>
      </c>
      <c r="K58" s="2">
        <f t="shared" si="14"/>
        <v>-100.43363453867735</v>
      </c>
      <c r="L58" s="2">
        <f t="shared" si="3"/>
        <v>13.946675568160394</v>
      </c>
      <c r="M58" s="2">
        <f t="shared" si="15"/>
        <v>-105.45562334326475</v>
      </c>
      <c r="N58" s="2">
        <f t="shared" si="6"/>
        <v>16.432594167351308</v>
      </c>
      <c r="O58" s="2">
        <f t="shared" si="16"/>
        <v>-107.35075026075688</v>
      </c>
      <c r="P58" s="2">
        <f t="shared" si="7"/>
        <v>-21.414469408092184</v>
      </c>
      <c r="Q58" s="2">
        <f t="shared" si="17"/>
        <v>-79.62404071106657</v>
      </c>
      <c r="R58" s="2">
        <v>5.69999999999999</v>
      </c>
    </row>
    <row r="59" spans="1:18" s="2" customFormat="1" ht="15">
      <c r="A59" s="3">
        <v>40214</v>
      </c>
      <c r="B59" s="2">
        <v>36</v>
      </c>
      <c r="C59" s="2">
        <v>-16.10375098863738</v>
      </c>
      <c r="D59" s="2">
        <v>5.74999999999999</v>
      </c>
      <c r="E59" s="2">
        <f t="shared" si="9"/>
        <v>93.75000000000014</v>
      </c>
      <c r="F59" s="2">
        <f t="shared" si="10"/>
        <v>-11.088301053915295</v>
      </c>
      <c r="G59" s="2">
        <f t="shared" si="12"/>
        <v>-86.71258950089165</v>
      </c>
      <c r="H59" s="2">
        <f t="shared" si="1"/>
        <v>-2.320393844349817</v>
      </c>
      <c r="I59" s="2">
        <f t="shared" si="13"/>
        <v>-92.95402334219308</v>
      </c>
      <c r="J59" s="2">
        <f t="shared" si="3"/>
        <v>7.474525349278244</v>
      </c>
      <c r="K59" s="2">
        <f t="shared" si="14"/>
        <v>-99.82891132664311</v>
      </c>
      <c r="L59" s="2">
        <f t="shared" si="3"/>
        <v>14.361880246916934</v>
      </c>
      <c r="M59" s="2">
        <f t="shared" si="15"/>
        <v>-104.86963242157482</v>
      </c>
      <c r="N59" s="2">
        <f t="shared" si="6"/>
        <v>16.843840510717484</v>
      </c>
      <c r="O59" s="2">
        <f t="shared" si="16"/>
        <v>-106.77410323233772</v>
      </c>
      <c r="P59" s="2">
        <f t="shared" si="7"/>
        <v>-20.991723726503167</v>
      </c>
      <c r="Q59" s="2">
        <f t="shared" si="17"/>
        <v>-79.04056602153894</v>
      </c>
      <c r="R59" s="2">
        <v>5.74999999999999</v>
      </c>
    </row>
    <row r="60" spans="1:18" s="2" customFormat="1" ht="15">
      <c r="A60" s="3">
        <v>40215</v>
      </c>
      <c r="B60" s="2">
        <v>37</v>
      </c>
      <c r="C60" s="2">
        <v>-15.812021416095552</v>
      </c>
      <c r="D60" s="2">
        <v>5.79999999999999</v>
      </c>
      <c r="E60" s="2">
        <f t="shared" si="9"/>
        <v>93.00000000000014</v>
      </c>
      <c r="F60" s="2">
        <f t="shared" si="10"/>
        <v>-10.658965876883656</v>
      </c>
      <c r="G60" s="2">
        <f t="shared" si="12"/>
        <v>-86.10339975396877</v>
      </c>
      <c r="H60" s="2">
        <f t="shared" si="1"/>
        <v>-1.8906723843189395</v>
      </c>
      <c r="I60" s="2">
        <f t="shared" si="13"/>
        <v>-92.33892616174712</v>
      </c>
      <c r="J60" s="2">
        <f t="shared" si="3"/>
        <v>7.898773083901511</v>
      </c>
      <c r="K60" s="2">
        <f t="shared" si="14"/>
        <v>-99.22415373021519</v>
      </c>
      <c r="L60" s="2">
        <f t="shared" si="3"/>
        <v>14.778214175732852</v>
      </c>
      <c r="M60" s="2">
        <f t="shared" si="15"/>
        <v>-104.28340603437337</v>
      </c>
      <c r="N60" s="2">
        <f t="shared" si="6"/>
        <v>17.25633662789573</v>
      </c>
      <c r="O60" s="2">
        <f t="shared" si="16"/>
        <v>-106.19717510753848</v>
      </c>
      <c r="P60" s="2">
        <f t="shared" si="7"/>
        <v>-20.569810176137686</v>
      </c>
      <c r="Q60" s="2">
        <f t="shared" si="17"/>
        <v>-78.45804869479416</v>
      </c>
      <c r="R60" s="2">
        <v>5.79999999999999</v>
      </c>
    </row>
    <row r="61" spans="1:18" s="2" customFormat="1" ht="15">
      <c r="A61" s="3">
        <v>40216</v>
      </c>
      <c r="B61" s="2">
        <v>38</v>
      </c>
      <c r="C61" s="2">
        <v>-15.515763161016508</v>
      </c>
      <c r="D61" s="2">
        <v>5.84999999999999</v>
      </c>
      <c r="E61" s="2">
        <f t="shared" si="9"/>
        <v>92.25000000000016</v>
      </c>
      <c r="F61" s="2">
        <f t="shared" si="10"/>
        <v>-10.22994134156143</v>
      </c>
      <c r="G61" s="2">
        <f t="shared" si="12"/>
        <v>-85.49484171127527</v>
      </c>
      <c r="H61" s="2">
        <f t="shared" si="1"/>
        <v>-1.4607624936421</v>
      </c>
      <c r="I61" s="2">
        <f t="shared" si="13"/>
        <v>-91.72411311196696</v>
      </c>
      <c r="J61" s="2">
        <f t="shared" si="3"/>
        <v>8.323748706529532</v>
      </c>
      <c r="K61" s="2">
        <f t="shared" si="14"/>
        <v>-98.61929511230515</v>
      </c>
      <c r="L61" s="2">
        <f t="shared" si="3"/>
        <v>15.195634274325434</v>
      </c>
      <c r="M61" s="2">
        <f t="shared" si="15"/>
        <v>-103.69688004759459</v>
      </c>
      <c r="N61" s="2">
        <f t="shared" si="6"/>
        <v>17.67004135965354</v>
      </c>
      <c r="O61" s="2">
        <f t="shared" si="16"/>
        <v>-105.61990307869945</v>
      </c>
      <c r="P61" s="2">
        <f t="shared" si="7"/>
        <v>-20.148771021049193</v>
      </c>
      <c r="Q61" s="2">
        <f t="shared" si="17"/>
        <v>-77.87641597237646</v>
      </c>
      <c r="R61" s="2">
        <v>5.84999999999999</v>
      </c>
    </row>
    <row r="62" spans="1:18" s="2" customFormat="1" ht="15">
      <c r="A62" s="3">
        <v>40217</v>
      </c>
      <c r="B62" s="2">
        <v>39</v>
      </c>
      <c r="C62" s="2">
        <v>-15.215063048372206</v>
      </c>
      <c r="D62" s="2">
        <v>5.89999999999999</v>
      </c>
      <c r="E62" s="2">
        <f t="shared" si="9"/>
        <v>91.50000000000016</v>
      </c>
      <c r="F62" s="2">
        <f t="shared" si="10"/>
        <v>-9.801275521555322</v>
      </c>
      <c r="G62" s="2">
        <f t="shared" si="12"/>
        <v>-84.88684419705022</v>
      </c>
      <c r="H62" s="2">
        <f t="shared" si="1"/>
        <v>-1.030713742062967</v>
      </c>
      <c r="I62" s="2">
        <f t="shared" si="13"/>
        <v>-91.10951489514612</v>
      </c>
      <c r="J62" s="2">
        <f t="shared" si="3"/>
        <v>8.749405010481142</v>
      </c>
      <c r="K62" s="2">
        <f t="shared" si="14"/>
        <v>-98.01426826978823</v>
      </c>
      <c r="L62" s="2">
        <f t="shared" si="3"/>
        <v>15.614097401314794</v>
      </c>
      <c r="M62" s="2">
        <f t="shared" si="15"/>
        <v>-103.10998940923076</v>
      </c>
      <c r="N62" s="2">
        <f t="shared" si="6"/>
        <v>18.08491348177083</v>
      </c>
      <c r="O62" s="2">
        <f t="shared" si="16"/>
        <v>-105.0422233121825</v>
      </c>
      <c r="P62" s="2">
        <f t="shared" si="7"/>
        <v>-19.728648345057188</v>
      </c>
      <c r="Q62" s="2">
        <f t="shared" si="17"/>
        <v>-77.29559628709164</v>
      </c>
      <c r="R62" s="2">
        <v>5.89999999999999</v>
      </c>
    </row>
    <row r="63" spans="1:18" s="2" customFormat="1" ht="15">
      <c r="A63" s="3">
        <v>40218</v>
      </c>
      <c r="B63" s="2">
        <v>40</v>
      </c>
      <c r="C63" s="2">
        <v>-14.910008405682257</v>
      </c>
      <c r="D63" s="2">
        <v>5.94999999999999</v>
      </c>
      <c r="E63" s="2">
        <f t="shared" si="9"/>
        <v>90.75000000000014</v>
      </c>
      <c r="F63" s="2">
        <f t="shared" si="10"/>
        <v>-9.37301635819806</v>
      </c>
      <c r="G63" s="2">
        <f t="shared" si="12"/>
        <v>-84.27933659500675</v>
      </c>
      <c r="H63" s="2">
        <f t="shared" si="1"/>
        <v>-0.6005756477658177</v>
      </c>
      <c r="I63" s="2">
        <f t="shared" si="13"/>
        <v>-90.49506222194836</v>
      </c>
      <c r="J63" s="2">
        <f t="shared" si="3"/>
        <v>9.175694749543808</v>
      </c>
      <c r="K63" s="2">
        <f t="shared" si="14"/>
        <v>-97.40900542947503</v>
      </c>
      <c r="L63" s="2">
        <f t="shared" si="3"/>
        <v>16.033560340658507</v>
      </c>
      <c r="M63" s="2">
        <f t="shared" si="15"/>
        <v>-102.52266813583904</v>
      </c>
      <c r="N63" s="2">
        <f t="shared" si="6"/>
        <v>18.500911692331915</v>
      </c>
      <c r="O63" s="2">
        <f t="shared" si="16"/>
        <v>-104.46407093070884</v>
      </c>
      <c r="P63" s="2">
        <f t="shared" si="7"/>
        <v>-19.309484067902087</v>
      </c>
      <c r="Q63" s="2">
        <f t="shared" si="17"/>
        <v>-76.71551923904973</v>
      </c>
      <c r="R63" s="2">
        <v>5.94999999999999</v>
      </c>
    </row>
    <row r="64" spans="1:18" s="1" customFormat="1" ht="15">
      <c r="A64" s="3">
        <v>40219</v>
      </c>
      <c r="B64" s="2">
        <v>41</v>
      </c>
      <c r="C64" s="2">
        <v>-14.600687059416305</v>
      </c>
      <c r="D64" s="1">
        <v>5.99999999999999</v>
      </c>
      <c r="E64" s="1">
        <f t="shared" si="9"/>
        <v>90.00000000000014</v>
      </c>
      <c r="F64" s="1">
        <f t="shared" si="10"/>
        <v>-8.945211677518598</v>
      </c>
      <c r="G64" s="2">
        <f t="shared" si="12"/>
        <v>-83.67224884332992</v>
      </c>
      <c r="H64" s="1">
        <f t="shared" si="1"/>
        <v>-0.17039769398666332</v>
      </c>
      <c r="I64" s="2">
        <f t="shared" si="13"/>
        <v>-89.8806858121777</v>
      </c>
      <c r="J64" s="1">
        <f t="shared" si="3"/>
        <v>9.602570622458483</v>
      </c>
      <c r="K64" s="2">
        <f t="shared" si="14"/>
        <v>-96.8034382436857</v>
      </c>
      <c r="L64" s="1">
        <f t="shared" si="3"/>
        <v>16.453979787649793</v>
      </c>
      <c r="M64" s="2">
        <f t="shared" si="15"/>
        <v>-101.93484929830603</v>
      </c>
      <c r="N64" s="1">
        <f t="shared" si="6"/>
        <v>18.917994598549804</v>
      </c>
      <c r="O64" s="2">
        <f t="shared" si="16"/>
        <v>-103.88537999478243</v>
      </c>
      <c r="P64" s="1">
        <f t="shared" si="7"/>
        <v>-18.891319960882477</v>
      </c>
      <c r="Q64" s="2">
        <f t="shared" si="17"/>
        <v>-76.1361155726016</v>
      </c>
      <c r="R64" s="1">
        <v>5.99999999999999</v>
      </c>
    </row>
    <row r="65" spans="1:18" ht="15">
      <c r="A65" s="3">
        <v>40220</v>
      </c>
      <c r="B65" s="2">
        <v>42</v>
      </c>
      <c r="C65" s="2">
        <v>-14.287187333440217</v>
      </c>
      <c r="D65">
        <v>6.04999999999999</v>
      </c>
      <c r="E65" s="2">
        <f t="shared" si="9"/>
        <v>89.25000000000014</v>
      </c>
      <c r="F65" s="2">
        <f t="shared" si="10"/>
        <v>-8.51790920694602</v>
      </c>
      <c r="G65" s="2">
        <f t="shared" si="12"/>
        <v>-83.06551142984746</v>
      </c>
      <c r="H65" s="2">
        <f t="shared" si="1"/>
        <v>0.25977065436872243</v>
      </c>
      <c r="I65" s="2">
        <f t="shared" si="13"/>
        <v>-89.26631639545418</v>
      </c>
      <c r="J65" s="2">
        <f t="shared" si="3"/>
        <v>10.029985257111985</v>
      </c>
      <c r="K65" s="2">
        <f t="shared" si="14"/>
        <v>-96.19749778546316</v>
      </c>
      <c r="L65" s="2">
        <f t="shared" si="3"/>
        <v>16.875312334475154</v>
      </c>
      <c r="M65" s="2">
        <f t="shared" si="15"/>
        <v>-101.34646500688285</v>
      </c>
      <c r="N65" s="2">
        <f t="shared" si="6"/>
        <v>19.336120703116173</v>
      </c>
      <c r="O65" s="2">
        <f t="shared" si="16"/>
        <v>-103.30608348319919</v>
      </c>
      <c r="P65" s="2">
        <f t="shared" si="7"/>
        <v>-18.474197661984643</v>
      </c>
      <c r="Q65" s="2">
        <f t="shared" si="17"/>
        <v>-75.55731715417527</v>
      </c>
      <c r="R65">
        <v>6.04999999999999</v>
      </c>
    </row>
    <row r="66" spans="1:18" ht="15">
      <c r="A66" s="3">
        <v>40221</v>
      </c>
      <c r="B66" s="2">
        <v>43</v>
      </c>
      <c r="C66" s="2">
        <v>-13.969598049420398</v>
      </c>
      <c r="D66">
        <v>6.09999999999999</v>
      </c>
      <c r="E66" s="2">
        <f t="shared" si="9"/>
        <v>88.50000000000016</v>
      </c>
      <c r="F66" s="2">
        <f t="shared" si="10"/>
        <v>-8.09115659174553</v>
      </c>
      <c r="G66" s="2">
        <f t="shared" si="12"/>
        <v>-82.45905538741704</v>
      </c>
      <c r="H66" s="2">
        <f t="shared" si="1"/>
        <v>0.6898799341055334</v>
      </c>
      <c r="I66" s="2">
        <f t="shared" si="13"/>
        <v>-88.65188471184536</v>
      </c>
      <c r="J66" s="2">
        <f t="shared" si="3"/>
        <v>10.457891194438384</v>
      </c>
      <c r="K66" s="2">
        <f t="shared" si="14"/>
        <v>-95.59111454346262</v>
      </c>
      <c r="L66" s="2">
        <f t="shared" si="3"/>
        <v>17.297514455326024</v>
      </c>
      <c r="M66" s="2">
        <f t="shared" si="15"/>
        <v>-100.75744639550501</v>
      </c>
      <c r="N66" s="2">
        <f t="shared" si="6"/>
        <v>19.75524839006899</v>
      </c>
      <c r="O66" s="2">
        <f t="shared" si="16"/>
        <v>-102.72611327264383</v>
      </c>
      <c r="P66" s="2">
        <f t="shared" si="7"/>
        <v>-18.058158690513995</v>
      </c>
      <c r="Q66" s="2">
        <f t="shared" si="17"/>
        <v>-74.97905695101733</v>
      </c>
      <c r="R66">
        <v>6.09999999999999</v>
      </c>
    </row>
    <row r="67" spans="1:18" ht="15">
      <c r="A67" s="3">
        <v>40222</v>
      </c>
      <c r="B67" s="2">
        <v>44</v>
      </c>
      <c r="C67" s="2">
        <v>-13.648008529094303</v>
      </c>
      <c r="D67">
        <v>6.14999999999999</v>
      </c>
      <c r="E67" s="2">
        <f t="shared" si="9"/>
        <v>87.75000000000016</v>
      </c>
      <c r="F67" s="2">
        <f t="shared" si="10"/>
        <v>-7.66500141118361</v>
      </c>
      <c r="G67" s="2">
        <f t="shared" si="12"/>
        <v>-81.8528122895704</v>
      </c>
      <c r="H67" s="2">
        <f t="shared" si="1"/>
        <v>1.1198806671263475</v>
      </c>
      <c r="I67" s="2">
        <f t="shared" si="13"/>
        <v>-88.0373215125008</v>
      </c>
      <c r="J67" s="2">
        <f t="shared" si="3"/>
        <v>10.88624087203197</v>
      </c>
      <c r="K67" s="2">
        <f t="shared" si="14"/>
        <v>-94.9842184165557</v>
      </c>
      <c r="L67" s="2">
        <f t="shared" si="3"/>
        <v>17.72054249105986</v>
      </c>
      <c r="M67" s="2">
        <f t="shared" si="15"/>
        <v>-100.16772360541182</v>
      </c>
      <c r="N67" s="2">
        <f t="shared" si="6"/>
        <v>20.175335910170457</v>
      </c>
      <c r="O67" s="2">
        <f t="shared" si="16"/>
        <v>-102.14540011637581</v>
      </c>
      <c r="P67" s="2">
        <f t="shared" si="7"/>
        <v>-17.643244461236424</v>
      </c>
      <c r="Q67" s="2">
        <f t="shared" si="17"/>
        <v>-74.40126901084197</v>
      </c>
      <c r="R67">
        <v>6.14999999999999</v>
      </c>
    </row>
    <row r="68" spans="1:18" ht="15">
      <c r="A68" s="3">
        <v>40223</v>
      </c>
      <c r="B68" s="2">
        <v>45</v>
      </c>
      <c r="C68" s="2">
        <v>-13.32250859830923</v>
      </c>
      <c r="D68">
        <v>6.19999999999999</v>
      </c>
      <c r="E68" s="2">
        <f t="shared" si="9"/>
        <v>87.00000000000014</v>
      </c>
      <c r="F68" s="2">
        <f t="shared" si="10"/>
        <v>-7.239491194420595</v>
      </c>
      <c r="G68" s="2">
        <f t="shared" si="12"/>
        <v>-81.24671424645511</v>
      </c>
      <c r="H68" s="2">
        <f t="shared" si="1"/>
        <v>1.5497233438288065</v>
      </c>
      <c r="I68" s="2">
        <f t="shared" si="13"/>
        <v>-87.42255756033988</v>
      </c>
      <c r="J68" s="2">
        <f t="shared" si="3"/>
        <v>11.314986607472765</v>
      </c>
      <c r="K68" s="2">
        <f t="shared" si="14"/>
        <v>-94.37673870818954</v>
      </c>
      <c r="L68" s="2">
        <f t="shared" si="3"/>
        <v>18.144352633404264</v>
      </c>
      <c r="M68" s="2">
        <f t="shared" si="15"/>
        <v>-99.57722576808246</v>
      </c>
      <c r="N68" s="2">
        <f t="shared" si="6"/>
        <v>20.596341365785868</v>
      </c>
      <c r="O68" s="2">
        <f t="shared" si="16"/>
        <v>-101.56387362200824</v>
      </c>
      <c r="P68" s="2">
        <f t="shared" si="7"/>
        <v>-17.229496298038274</v>
      </c>
      <c r="Q68" s="2">
        <f t="shared" si="17"/>
        <v>-73.82388844239088</v>
      </c>
      <c r="R68">
        <v>6.19999999999999</v>
      </c>
    </row>
    <row r="69" spans="1:18" ht="15">
      <c r="A69" s="3">
        <v>40224</v>
      </c>
      <c r="B69" s="2">
        <v>46</v>
      </c>
      <c r="C69" s="2">
        <v>-12.99318859272581</v>
      </c>
      <c r="D69">
        <v>6.24999999999999</v>
      </c>
      <c r="E69" s="2">
        <f t="shared" si="9"/>
        <v>86.25000000000014</v>
      </c>
      <c r="F69" s="2">
        <f t="shared" si="10"/>
        <v>-6.814673436127749</v>
      </c>
      <c r="G69" s="2">
        <f t="shared" si="12"/>
        <v>-80.64069390111246</v>
      </c>
      <c r="H69" s="2">
        <f t="shared" si="1"/>
        <v>1.9793584065211085</v>
      </c>
      <c r="I69" s="2">
        <f t="shared" si="13"/>
        <v>-86.80752363084083</v>
      </c>
      <c r="J69" s="2">
        <f t="shared" si="3"/>
        <v>11.744080581366543</v>
      </c>
      <c r="K69" s="2">
        <f t="shared" si="14"/>
        <v>-93.76860412054212</v>
      </c>
      <c r="L69" s="2">
        <f t="shared" si="3"/>
        <v>18.56890090869817</v>
      </c>
      <c r="M69" s="2">
        <f t="shared" si="15"/>
        <v>-98.98588098750686</v>
      </c>
      <c r="N69" s="2">
        <f t="shared" si="6"/>
        <v>21.018222695254554</v>
      </c>
      <c r="O69" s="2">
        <f t="shared" si="16"/>
        <v>-100.98146222838417</v>
      </c>
      <c r="P69" s="2">
        <f t="shared" si="7"/>
        <v>-16.81695544711199</v>
      </c>
      <c r="Q69" s="2">
        <f t="shared" si="17"/>
        <v>-73.24685139690476</v>
      </c>
      <c r="R69">
        <v>6.24999999999999</v>
      </c>
    </row>
    <row r="70" spans="1:18" ht="15">
      <c r="A70" s="3">
        <v>40225</v>
      </c>
      <c r="B70" s="2">
        <v>47</v>
      </c>
      <c r="C70" s="2">
        <v>-12.660139365077313</v>
      </c>
      <c r="D70">
        <v>6.29999999999999</v>
      </c>
      <c r="E70" s="2">
        <f t="shared" si="9"/>
        <v>85.50000000000014</v>
      </c>
      <c r="F70" s="2">
        <f t="shared" si="10"/>
        <v>-6.390595611825877</v>
      </c>
      <c r="G70" s="2">
        <f t="shared" si="12"/>
        <v>-80.0346844261284</v>
      </c>
      <c r="H70" s="2">
        <f t="shared" si="1"/>
        <v>2.408736232861827</v>
      </c>
      <c r="I70" s="2">
        <f t="shared" si="13"/>
        <v>-86.19215051297992</v>
      </c>
      <c r="J70" s="2">
        <f t="shared" si="3"/>
        <v>12.173474820100775</v>
      </c>
      <c r="K70" s="2">
        <f t="shared" si="14"/>
        <v>-93.15974274851706</v>
      </c>
      <c r="L70" s="2">
        <f t="shared" si="3"/>
        <v>18.99414316116363</v>
      </c>
      <c r="M70" s="2">
        <f t="shared" si="15"/>
        <v>-98.39361632181128</v>
      </c>
      <c r="N70" s="2">
        <f t="shared" si="6"/>
        <v>21.44093765674301</v>
      </c>
      <c r="O70" s="2">
        <f t="shared" si="16"/>
        <v>-100.39809318155541</v>
      </c>
      <c r="P70" s="2">
        <f t="shared" si="7"/>
        <v>-16.405663089674203</v>
      </c>
      <c r="Q70" s="2">
        <f t="shared" si="17"/>
        <v>-72.67009505050713</v>
      </c>
      <c r="R70">
        <v>6.29999999999999</v>
      </c>
    </row>
    <row r="71" spans="1:18" ht="15">
      <c r="A71" s="3">
        <v>40226</v>
      </c>
      <c r="B71" s="2">
        <v>48</v>
      </c>
      <c r="C71" s="2">
        <v>-12.323452293870893</v>
      </c>
      <c r="D71">
        <v>6.34999999999999</v>
      </c>
      <c r="E71" s="2">
        <f t="shared" si="9"/>
        <v>84.75000000000016</v>
      </c>
      <c r="F71" s="2">
        <f t="shared" si="10"/>
        <v>-5.967305192943005</v>
      </c>
      <c r="G71" s="2">
        <f t="shared" si="12"/>
        <v>-79.42861952069534</v>
      </c>
      <c r="H71" s="2">
        <f t="shared" si="1"/>
        <v>2.8378071193299883</v>
      </c>
      <c r="I71" s="2">
        <f t="shared" si="13"/>
        <v>-85.57636901037088</v>
      </c>
      <c r="J71" s="2">
        <f t="shared" si="3"/>
        <v>12.603121178317478</v>
      </c>
      <c r="K71" s="2">
        <f t="shared" si="14"/>
        <v>-92.55008207362312</v>
      </c>
      <c r="L71" s="2">
        <f t="shared" si="3"/>
        <v>19.420035035700536</v>
      </c>
      <c r="M71" s="2">
        <f t="shared" si="15"/>
        <v>-97.80035776426111</v>
      </c>
      <c r="N71" s="2">
        <f t="shared" si="6"/>
        <v>21.864443811569277</v>
      </c>
      <c r="O71" s="2">
        <f t="shared" si="16"/>
        <v>-99.81369250987242</v>
      </c>
      <c r="P71" s="2">
        <f t="shared" si="7"/>
        <v>-15.995660354222947</v>
      </c>
      <c r="Q71" s="2">
        <f t="shared" si="17"/>
        <v>-72.09355758750037</v>
      </c>
      <c r="R71">
        <v>6.34999999999999</v>
      </c>
    </row>
    <row r="72" spans="1:18" ht="15">
      <c r="A72" s="3">
        <v>40227</v>
      </c>
      <c r="B72" s="2">
        <v>49</v>
      </c>
      <c r="C72" s="2">
        <v>-11.98321929341225</v>
      </c>
      <c r="D72">
        <v>6.39999999999999</v>
      </c>
      <c r="E72" s="2">
        <f t="shared" si="9"/>
        <v>84.00000000000016</v>
      </c>
      <c r="F72" s="2">
        <f t="shared" si="10"/>
        <v>-5.544849661586982</v>
      </c>
      <c r="G72" s="2">
        <f t="shared" si="12"/>
        <v>-78.82243340811871</v>
      </c>
      <c r="H72" s="2">
        <f t="shared" si="1"/>
        <v>3.266521264732811</v>
      </c>
      <c r="I72" s="2">
        <f t="shared" si="13"/>
        <v>-84.96010994265256</v>
      </c>
      <c r="J72" s="2">
        <f t="shared" si="3"/>
        <v>13.03297132110491</v>
      </c>
      <c r="K72" s="2">
        <f t="shared" si="14"/>
        <v>-91.93954895778464</v>
      </c>
      <c r="L72" s="2">
        <f t="shared" si="3"/>
        <v>19.846531960197385</v>
      </c>
      <c r="M72" s="2">
        <f t="shared" si="15"/>
        <v>-97.20603022366399</v>
      </c>
      <c r="N72" s="2">
        <f t="shared" si="6"/>
        <v>22.288698506988112</v>
      </c>
      <c r="O72" s="2">
        <f t="shared" si="16"/>
        <v>-99.22818499819319</v>
      </c>
      <c r="P72" s="2">
        <f t="shared" si="7"/>
        <v>-15.586988328339068</v>
      </c>
      <c r="Q72" s="2">
        <f t="shared" si="17"/>
        <v>-71.51717818457269</v>
      </c>
      <c r="R72">
        <v>6.39999999999999</v>
      </c>
    </row>
    <row r="73" spans="1:18" ht="15">
      <c r="A73" s="3">
        <v>40228</v>
      </c>
      <c r="B73" s="2">
        <v>50</v>
      </c>
      <c r="C73" s="2">
        <v>-11.63953282503095</v>
      </c>
      <c r="D73">
        <v>6.44999999999999</v>
      </c>
      <c r="E73" s="2">
        <f t="shared" si="9"/>
        <v>83.25000000000014</v>
      </c>
      <c r="F73" s="2">
        <f t="shared" si="10"/>
        <v>-5.123276525030088</v>
      </c>
      <c r="G73" s="2">
        <f t="shared" si="12"/>
        <v>-78.21606083380418</v>
      </c>
      <c r="H73" s="2">
        <f t="shared" si="1"/>
        <v>3.694828753757327</v>
      </c>
      <c r="I73" s="2">
        <f t="shared" si="13"/>
        <v>-84.34330414717584</v>
      </c>
      <c r="J73" s="2">
        <f t="shared" si="3"/>
        <v>13.46297670590889</v>
      </c>
      <c r="K73" s="2">
        <f t="shared" si="14"/>
        <v>-91.32806963713278</v>
      </c>
      <c r="L73" s="2">
        <f t="shared" si="3"/>
        <v>20.273589127349638</v>
      </c>
      <c r="M73" s="2">
        <f t="shared" si="15"/>
        <v>-96.61055750420087</v>
      </c>
      <c r="N73" s="2">
        <f t="shared" si="6"/>
        <v>22.71365885842452</v>
      </c>
      <c r="O73" s="2">
        <f t="shared" si="16"/>
        <v>-98.64149416122262</v>
      </c>
      <c r="P73" s="2">
        <f t="shared" si="7"/>
        <v>-15.179688070037455</v>
      </c>
      <c r="Q73" s="2">
        <f t="shared" si="17"/>
        <v>-70.94089699591447</v>
      </c>
      <c r="R73">
        <v>6.44999999999999</v>
      </c>
    </row>
    <row r="74" spans="1:18" ht="15">
      <c r="A74" s="3">
        <v>40229</v>
      </c>
      <c r="B74" s="2">
        <v>51</v>
      </c>
      <c r="C74" s="2">
        <v>-11.292485909379778</v>
      </c>
      <c r="D74">
        <v>6.49999999999999</v>
      </c>
      <c r="E74" s="2">
        <f t="shared" si="9"/>
        <v>82.50000000000014</v>
      </c>
      <c r="F74" s="2">
        <f t="shared" si="10"/>
        <v>-4.702633329900955</v>
      </c>
      <c r="G74" s="2">
        <f t="shared" si="12"/>
        <v>-77.60943706375801</v>
      </c>
      <c r="H74" s="2">
        <f t="shared" si="1"/>
        <v>4.122679540573713</v>
      </c>
      <c r="I74" s="2">
        <f t="shared" si="13"/>
        <v>-83.72588248103881</v>
      </c>
      <c r="J74" s="2">
        <f t="shared" si="3"/>
        <v>13.89308856416581</v>
      </c>
      <c r="K74" s="2">
        <f t="shared" si="14"/>
        <v>-90.71556971582746</v>
      </c>
      <c r="L74" s="2">
        <f t="shared" si="3"/>
        <v>20.70116147597789</v>
      </c>
      <c r="M74" s="2">
        <f t="shared" si="15"/>
        <v>-96.01386228471233</v>
      </c>
      <c r="N74" s="2">
        <f t="shared" si="6"/>
        <v>23.139281731144052</v>
      </c>
      <c r="O74" s="2">
        <f t="shared" si="16"/>
        <v>-98.05354221599498</v>
      </c>
      <c r="P74" s="2">
        <f t="shared" si="7"/>
        <v>-14.773800618672077</v>
      </c>
      <c r="Q74" s="2">
        <f t="shared" si="17"/>
        <v>-70.36465513924205</v>
      </c>
      <c r="R74">
        <v>6.49999999999999</v>
      </c>
    </row>
    <row r="75" spans="1:18" ht="15">
      <c r="A75" s="4">
        <v>40230</v>
      </c>
      <c r="B75" s="5">
        <v>52</v>
      </c>
      <c r="C75" s="5">
        <v>-10.942172139677938</v>
      </c>
      <c r="D75">
        <v>6.54999999999999</v>
      </c>
      <c r="E75" s="2">
        <f t="shared" si="9"/>
        <v>81.75000000000014</v>
      </c>
      <c r="F75" s="2">
        <f t="shared" si="10"/>
        <v>-4.282967676079821</v>
      </c>
      <c r="G75" s="2">
        <f t="shared" si="12"/>
        <v>-77.00249788363432</v>
      </c>
      <c r="H75" s="2">
        <f t="shared" si="1"/>
        <v>4.550023432497429</v>
      </c>
      <c r="I75" s="2">
        <f t="shared" si="13"/>
        <v>-83.10777582352145</v>
      </c>
      <c r="J75" s="2">
        <f t="shared" si="3"/>
        <v>14.323257882658472</v>
      </c>
      <c r="K75" s="2">
        <f t="shared" si="14"/>
        <v>-90.10197415996419</v>
      </c>
      <c r="L75" s="2">
        <f t="shared" si="3"/>
        <v>21.12920367183687</v>
      </c>
      <c r="M75" s="2">
        <f t="shared" si="15"/>
        <v>-95.41586609747296</v>
      </c>
      <c r="N75" s="2">
        <f t="shared" si="6"/>
        <v>23.56552372134643</v>
      </c>
      <c r="O75" s="2">
        <f t="shared" si="16"/>
        <v>-97.46425005351482</v>
      </c>
      <c r="P75" s="2">
        <f t="shared" si="7"/>
        <v>-14.369367005399077</v>
      </c>
      <c r="Q75" s="2">
        <f t="shared" si="17"/>
        <v>-69.78839468272557</v>
      </c>
      <c r="R75">
        <v>6.54999999999999</v>
      </c>
    </row>
    <row r="76" spans="1:18" ht="15">
      <c r="A76" s="3">
        <v>40231</v>
      </c>
      <c r="B76" s="2">
        <v>53</v>
      </c>
      <c r="C76" s="2">
        <v>-10.588685695764907</v>
      </c>
      <c r="D76">
        <v>6.59999999999999</v>
      </c>
      <c r="E76" s="2">
        <f t="shared" si="9"/>
        <v>81.00000000000016</v>
      </c>
      <c r="F76" s="2">
        <f t="shared" si="10"/>
        <v>-3.864327230292062</v>
      </c>
      <c r="G76" s="2">
        <f t="shared" si="12"/>
        <v>-76.3951795983606</v>
      </c>
      <c r="H76" s="2">
        <f t="shared" si="1"/>
        <v>4.976810073718381</v>
      </c>
      <c r="I76" s="2">
        <f t="shared" si="13"/>
        <v>-82.48891507897042</v>
      </c>
      <c r="J76" s="2">
        <f t="shared" si="3"/>
        <v>14.753435384596864</v>
      </c>
      <c r="K76" s="2">
        <f t="shared" si="14"/>
        <v>-89.48720729162153</v>
      </c>
      <c r="L76" s="2">
        <f t="shared" si="3"/>
        <v>21.557670087906608</v>
      </c>
      <c r="M76" s="2">
        <f t="shared" si="15"/>
        <v>-94.81648930648714</v>
      </c>
      <c r="N76" s="2">
        <f t="shared" si="6"/>
        <v>23.992341136669367</v>
      </c>
      <c r="O76" s="2">
        <f t="shared" si="16"/>
        <v>-96.873537209574</v>
      </c>
      <c r="P76" s="2">
        <f t="shared" si="7"/>
        <v>-13.966428263201102</v>
      </c>
      <c r="Q76" s="2">
        <f t="shared" si="17"/>
        <v>-69.21205863281845</v>
      </c>
      <c r="R76">
        <v>6.59999999999999</v>
      </c>
    </row>
    <row r="77" spans="1:18" ht="15">
      <c r="A77" s="3">
        <v>40232</v>
      </c>
      <c r="B77" s="2">
        <v>54</v>
      </c>
      <c r="C77" s="2">
        <v>-10.232121358829097</v>
      </c>
      <c r="D77">
        <v>6.64999999999999</v>
      </c>
      <c r="E77" s="2">
        <f t="shared" si="9"/>
        <v>80.25000000000016</v>
      </c>
      <c r="F77" s="2">
        <f t="shared" si="10"/>
        <v>-3.4467597393947655</v>
      </c>
      <c r="G77" s="2">
        <f t="shared" si="12"/>
        <v>-75.78741903237326</v>
      </c>
      <c r="H77" s="2">
        <f t="shared" si="1"/>
        <v>5.402988929105354</v>
      </c>
      <c r="I77" s="2">
        <f t="shared" si="13"/>
        <v>-81.86923118018564</v>
      </c>
      <c r="J77" s="2">
        <f t="shared" si="3"/>
        <v>15.183571510425795</v>
      </c>
      <c r="K77" s="2">
        <f t="shared" si="14"/>
        <v>-88.8711927831073</v>
      </c>
      <c r="L77" s="2">
        <f t="shared" si="3"/>
        <v>21.986514784156515</v>
      </c>
      <c r="M77" s="2">
        <f t="shared" si="15"/>
        <v>-94.21565108534476</v>
      </c>
      <c r="N77" s="2">
        <f t="shared" si="6"/>
        <v>24.419689976088506</v>
      </c>
      <c r="O77" s="2">
        <f t="shared" si="16"/>
        <v>-96.2813218347653</v>
      </c>
      <c r="P77" s="2">
        <f t="shared" si="7"/>
        <v>-13.565025436475631</v>
      </c>
      <c r="Q77" s="2">
        <f t="shared" si="17"/>
        <v>-68.63559092298397</v>
      </c>
      <c r="R77">
        <v>6.64999999999999</v>
      </c>
    </row>
    <row r="78" spans="1:18" ht="15">
      <c r="A78" s="3">
        <v>40233</v>
      </c>
      <c r="B78" s="2">
        <v>55</v>
      </c>
      <c r="C78" s="2">
        <v>-9.87257452667309</v>
      </c>
      <c r="D78">
        <v>6.69999999999999</v>
      </c>
      <c r="E78" s="2">
        <f t="shared" si="9"/>
        <v>79.50000000000014</v>
      </c>
      <c r="F78" s="2">
        <f t="shared" si="10"/>
        <v>-3.0303130433507586</v>
      </c>
      <c r="G78" s="2">
        <f t="shared" si="12"/>
        <v>-75.17915353049382</v>
      </c>
      <c r="H78" s="2">
        <f t="shared" si="1"/>
        <v>5.828509268094527</v>
      </c>
      <c r="I78" s="2">
        <f t="shared" si="13"/>
        <v>-81.248655092361</v>
      </c>
      <c r="J78" s="2">
        <f t="shared" si="3"/>
        <v>15.613616398361634</v>
      </c>
      <c r="K78" s="2">
        <f t="shared" si="14"/>
        <v>-88.25385365146548</v>
      </c>
      <c r="L78" s="2">
        <f t="shared" si="3"/>
        <v>22.415691486772804</v>
      </c>
      <c r="M78" s="2">
        <f t="shared" si="15"/>
        <v>-93.6132693946772</v>
      </c>
      <c r="N78" s="2">
        <f t="shared" si="6"/>
        <v>24.84752590919876</v>
      </c>
      <c r="O78" s="2">
        <f t="shared" si="16"/>
        <v>-95.68752066371651</v>
      </c>
      <c r="P78" s="2">
        <f t="shared" si="7"/>
        <v>-13.165199590189737</v>
      </c>
      <c r="Q78" s="2">
        <f t="shared" si="17"/>
        <v>-68.05893640331558</v>
      </c>
      <c r="R78">
        <v>6.69999999999999</v>
      </c>
    </row>
    <row r="79" spans="1:18" ht="15">
      <c r="A79" s="3">
        <v>40234</v>
      </c>
      <c r="B79" s="2">
        <v>56</v>
      </c>
      <c r="C79" s="2">
        <v>-9.510141229375423</v>
      </c>
      <c r="D79">
        <v>6.74999999999999</v>
      </c>
      <c r="E79" s="2">
        <f t="shared" si="9"/>
        <v>78.75000000000014</v>
      </c>
      <c r="F79" s="2">
        <f t="shared" si="10"/>
        <v>-2.6150350878835384</v>
      </c>
      <c r="G79" s="2">
        <f t="shared" si="12"/>
        <v>-74.57032095947542</v>
      </c>
      <c r="H79" s="2">
        <f t="shared" si="1"/>
        <v>6.253320148671696</v>
      </c>
      <c r="I79" s="2">
        <f t="shared" si="13"/>
        <v>-80.62711781763167</v>
      </c>
      <c r="J79" s="2">
        <f t="shared" si="3"/>
        <v>16.043519864661253</v>
      </c>
      <c r="K79" s="2">
        <f t="shared" si="14"/>
        <v>-87.63511225330718</v>
      </c>
      <c r="L79" s="2">
        <f t="shared" si="3"/>
        <v>22.845153566840004</v>
      </c>
      <c r="M79" s="2">
        <f t="shared" si="15"/>
        <v>-93.00926095925885</v>
      </c>
      <c r="N79" s="2">
        <f t="shared" si="6"/>
        <v>25.275804254862333</v>
      </c>
      <c r="O79" s="2">
        <f t="shared" si="16"/>
        <v>-95.09204898357147</v>
      </c>
      <c r="P79" s="2">
        <f t="shared" si="7"/>
        <v>-12.766991818602612</v>
      </c>
      <c r="Q79" s="2">
        <f t="shared" si="17"/>
        <v>-67.48204083104594</v>
      </c>
      <c r="R79">
        <v>6.74999999999999</v>
      </c>
    </row>
    <row r="80" spans="1:18" ht="15">
      <c r="A80" s="3">
        <v>40235</v>
      </c>
      <c r="B80" s="2">
        <v>57</v>
      </c>
      <c r="C80" s="2">
        <v>-9.144918145207663</v>
      </c>
      <c r="D80">
        <v>6.79999999999999</v>
      </c>
      <c r="E80" s="2">
        <f t="shared" si="9"/>
        <v>78.00000000000014</v>
      </c>
      <c r="F80" s="2">
        <f t="shared" si="10"/>
        <v>-2.2009739368067383</v>
      </c>
      <c r="G80" s="2">
        <f t="shared" si="12"/>
        <v>-73.96085971024952</v>
      </c>
      <c r="H80" s="2">
        <f t="shared" si="1"/>
        <v>6.677370401457905</v>
      </c>
      <c r="I80" s="2">
        <f t="shared" si="13"/>
        <v>-80.00455040028177</v>
      </c>
      <c r="J80" s="2">
        <f t="shared" si="3"/>
        <v>16.473231383625848</v>
      </c>
      <c r="K80" s="2">
        <f t="shared" si="14"/>
        <v>-87.01489028003436</v>
      </c>
      <c r="L80" s="2">
        <f t="shared" si="3"/>
        <v>23.27485401846642</v>
      </c>
      <c r="M80" s="2">
        <f t="shared" si="15"/>
        <v>-92.403541244803</v>
      </c>
      <c r="N80" s="2">
        <f t="shared" si="6"/>
        <v>25.704479959207582</v>
      </c>
      <c r="O80" s="2">
        <f t="shared" si="16"/>
        <v>-94.49482060174923</v>
      </c>
      <c r="P80" s="2">
        <f t="shared" si="7"/>
        <v>-12.370443253557383</v>
      </c>
      <c r="Q80" s="2">
        <f t="shared" si="17"/>
        <v>-66.90485086193978</v>
      </c>
      <c r="R80">
        <v>6.79999999999999</v>
      </c>
    </row>
    <row r="81" spans="1:18" ht="15">
      <c r="A81" s="3">
        <v>40236</v>
      </c>
      <c r="B81" s="2">
        <v>58</v>
      </c>
      <c r="C81" s="2">
        <v>-8.777002616664122</v>
      </c>
      <c r="D81">
        <v>6.84999999999999</v>
      </c>
      <c r="E81" s="2">
        <f t="shared" si="9"/>
        <v>77.25000000000016</v>
      </c>
      <c r="F81" s="2">
        <f t="shared" si="10"/>
        <v>-1.7881777840206112</v>
      </c>
      <c r="G81" s="2">
        <f t="shared" si="12"/>
        <v>-73.35070870090122</v>
      </c>
      <c r="H81" s="2">
        <f t="shared" si="1"/>
        <v>7.100608613909313</v>
      </c>
      <c r="I81" s="2">
        <f t="shared" si="13"/>
        <v>-79.38088393266682</v>
      </c>
      <c r="J81" s="2">
        <f t="shared" si="3"/>
        <v>16.902700067343766</v>
      </c>
      <c r="K81" s="2">
        <f t="shared" si="14"/>
        <v>-86.39310875352568</v>
      </c>
      <c r="L81" s="2">
        <f t="shared" si="3"/>
        <v>23.704745436343877</v>
      </c>
      <c r="M81" s="2">
        <f t="shared" si="15"/>
        <v>-91.79602443450544</v>
      </c>
      <c r="N81" s="2">
        <f t="shared" si="6"/>
        <v>26.133507572962834</v>
      </c>
      <c r="O81" s="2">
        <f t="shared" si="16"/>
        <v>-93.89574781301613</v>
      </c>
      <c r="P81" s="2">
        <f t="shared" si="7"/>
        <v>-11.975595072342614</v>
      </c>
      <c r="Q81" s="2">
        <f t="shared" si="17"/>
        <v>-66.32731404256558</v>
      </c>
      <c r="R81">
        <v>6.84999999999999</v>
      </c>
    </row>
    <row r="82" spans="1:18" ht="15">
      <c r="A82" s="3">
        <v>40237</v>
      </c>
      <c r="B82" s="2">
        <v>59</v>
      </c>
      <c r="C82" s="2">
        <v>-8.406492666461492</v>
      </c>
      <c r="D82">
        <v>6.89999999999999</v>
      </c>
      <c r="E82" s="2">
        <f t="shared" si="9"/>
        <v>76.50000000000016</v>
      </c>
      <c r="F82" s="2">
        <f t="shared" si="10"/>
        <v>-1.376694965167858</v>
      </c>
      <c r="G82" s="2">
        <f t="shared" si="12"/>
        <v>-72.73980738040161</v>
      </c>
      <c r="H82" s="2">
        <f t="shared" si="1"/>
        <v>7.5229831146424715</v>
      </c>
      <c r="I82" s="2">
        <f t="shared" si="13"/>
        <v>-78.75604956190568</v>
      </c>
      <c r="J82" s="2">
        <f t="shared" si="3"/>
        <v>17.33187464517618</v>
      </c>
      <c r="K82" s="2">
        <f t="shared" si="14"/>
        <v>-85.76968802236046</v>
      </c>
      <c r="L82" s="2">
        <f t="shared" si="3"/>
        <v>24.134779992731822</v>
      </c>
      <c r="M82" s="2">
        <f t="shared" si="15"/>
        <v>-91.18662340539407</v>
      </c>
      <c r="N82" s="2">
        <f t="shared" si="6"/>
        <v>26.5628412281087</v>
      </c>
      <c r="O82" s="2">
        <f t="shared" si="16"/>
        <v>-93.29474136591008</v>
      </c>
      <c r="P82" s="2">
        <f t="shared" si="7"/>
        <v>-11.582488505123752</v>
      </c>
      <c r="Q82" s="2">
        <f t="shared" si="17"/>
        <v>-65.74937880344025</v>
      </c>
      <c r="R82">
        <v>6.89999999999999</v>
      </c>
    </row>
    <row r="83" spans="1:18" ht="15">
      <c r="A83" s="3">
        <v>40238</v>
      </c>
      <c r="B83" s="2">
        <v>60</v>
      </c>
      <c r="C83" s="2">
        <v>-8.033487013365182</v>
      </c>
      <c r="D83">
        <v>6.94999999999999</v>
      </c>
      <c r="E83" s="2">
        <f t="shared" si="9"/>
        <v>75.75000000000014</v>
      </c>
      <c r="F83" s="2">
        <f t="shared" si="10"/>
        <v>-0.966573968940359</v>
      </c>
      <c r="G83" s="2">
        <f t="shared" si="12"/>
        <v>-72.12809573312464</v>
      </c>
      <c r="H83" s="2">
        <f t="shared" si="1"/>
        <v>7.9444419578971335</v>
      </c>
      <c r="I83" s="2">
        <f t="shared" si="13"/>
        <v>-78.1299784973981</v>
      </c>
      <c r="J83" s="2">
        <f t="shared" si="3"/>
        <v>17.760703442990962</v>
      </c>
      <c r="K83" s="2">
        <f t="shared" si="14"/>
        <v>-85.14454775865717</v>
      </c>
      <c r="L83" s="2">
        <f t="shared" si="3"/>
        <v>24.564909413855805</v>
      </c>
      <c r="M83" s="2">
        <f t="shared" si="15"/>
        <v>-90.57524970454777</v>
      </c>
      <c r="N83" s="2">
        <f t="shared" si="6"/>
        <v>26.992434613832028</v>
      </c>
      <c r="O83" s="2">
        <f t="shared" si="16"/>
        <v>-92.69171042856159</v>
      </c>
      <c r="P83" s="2">
        <f t="shared" si="7"/>
        <v>-11.191164841944127</v>
      </c>
      <c r="Q83" s="2">
        <f t="shared" si="17"/>
        <v>-65.17099445304062</v>
      </c>
      <c r="R83">
        <v>6.94999999999999</v>
      </c>
    </row>
    <row r="84" spans="1:18" s="1" customFormat="1" ht="15">
      <c r="A84" s="3">
        <v>40239</v>
      </c>
      <c r="B84" s="2">
        <v>61</v>
      </c>
      <c r="C84" s="2">
        <v>-7.6580850876996225</v>
      </c>
      <c r="D84" s="1">
        <v>6.99999999999999</v>
      </c>
      <c r="E84" s="1">
        <f t="shared" si="9"/>
        <v>75.00000000000014</v>
      </c>
      <c r="F84" s="1">
        <f t="shared" si="10"/>
        <v>-0.5578634480278601</v>
      </c>
      <c r="G84" s="2">
        <f t="shared" si="12"/>
        <v>-71.5155142841756</v>
      </c>
      <c r="H84" s="1">
        <f t="shared" si="1"/>
        <v>8.3649329081494</v>
      </c>
      <c r="I84" s="2">
        <f t="shared" si="13"/>
        <v>-77.50260201922453</v>
      </c>
      <c r="J84" s="1">
        <f t="shared" si="3"/>
        <v>18.189134362150007</v>
      </c>
      <c r="K84" s="2">
        <f t="shared" si="14"/>
        <v>-84.51760695561022</v>
      </c>
      <c r="L84" s="1">
        <f t="shared" si="3"/>
        <v>24.99508495571061</v>
      </c>
      <c r="M84" s="2">
        <f t="shared" si="15"/>
        <v>-89.96181352525353</v>
      </c>
      <c r="N84" s="1">
        <f t="shared" si="6"/>
        <v>27.422240951764383</v>
      </c>
      <c r="O84" s="2">
        <f t="shared" si="16"/>
        <v>-92.08656255396107</v>
      </c>
      <c r="P84" s="1">
        <f t="shared" si="7"/>
        <v>-10.801665439294645</v>
      </c>
      <c r="Q84" s="2">
        <f t="shared" si="17"/>
        <v>-64.59211117267556</v>
      </c>
      <c r="R84" s="1">
        <v>6.99999999999999</v>
      </c>
    </row>
    <row r="85" spans="1:18" ht="15">
      <c r="A85" s="3">
        <v>40240</v>
      </c>
      <c r="B85" s="2">
        <v>62</v>
      </c>
      <c r="C85" s="2">
        <v>-7.280387046400597</v>
      </c>
      <c r="D85">
        <v>7.04999999999999</v>
      </c>
      <c r="E85" s="2">
        <f t="shared" si="9"/>
        <v>74.25000000000014</v>
      </c>
      <c r="F85" s="2">
        <f t="shared" si="10"/>
        <v>-0.1506122296989318</v>
      </c>
      <c r="G85" s="2">
        <f t="shared" si="12"/>
        <v>-70.90200410555747</v>
      </c>
      <c r="H85" s="2">
        <f t="shared" si="1"/>
        <v>8.784403424888996</v>
      </c>
      <c r="I85" s="2">
        <f t="shared" si="13"/>
        <v>-76.87385148748551</v>
      </c>
      <c r="J85" s="2">
        <f t="shared" si="3"/>
        <v>18.61711485825695</v>
      </c>
      <c r="K85" s="2">
        <f t="shared" si="14"/>
        <v>-83.8887839258096</v>
      </c>
      <c r="L85" s="2">
        <f t="shared" si="3"/>
        <v>25.42525737925843</v>
      </c>
      <c r="M85" s="2">
        <f t="shared" si="15"/>
        <v>-89.34622368317702</v>
      </c>
      <c r="N85" s="2">
        <f t="shared" si="6"/>
        <v>27.852212970487663</v>
      </c>
      <c r="O85" s="2">
        <f t="shared" si="16"/>
        <v>-91.4792036447284</v>
      </c>
      <c r="P85" s="2">
        <f t="shared" si="7"/>
        <v>-10.414031726250807</v>
      </c>
      <c r="Q85" s="2">
        <f t="shared" si="17"/>
        <v>-64.01268001221165</v>
      </c>
      <c r="R85">
        <v>7.04999999999999</v>
      </c>
    </row>
    <row r="86" spans="1:18" ht="15">
      <c r="A86" s="3">
        <v>40241</v>
      </c>
      <c r="B86" s="2">
        <v>63</v>
      </c>
      <c r="C86" s="2">
        <v>-6.900493787468597</v>
      </c>
      <c r="D86">
        <v>7.09999999999999</v>
      </c>
      <c r="E86" s="2">
        <f t="shared" si="9"/>
        <v>73.50000000000016</v>
      </c>
      <c r="F86" s="2">
        <f t="shared" si="10"/>
        <v>0.2551306739957391</v>
      </c>
      <c r="G86" s="2">
        <f t="shared" si="12"/>
        <v>-70.28750682320123</v>
      </c>
      <c r="H86" s="2">
        <f t="shared" si="1"/>
        <v>9.202800647575005</v>
      </c>
      <c r="I86" s="2">
        <f t="shared" si="13"/>
        <v>-76.24365835263947</v>
      </c>
      <c r="J86" s="2">
        <f t="shared" si="3"/>
        <v>19.04459191967229</v>
      </c>
      <c r="K86" s="2">
        <f t="shared" si="14"/>
        <v>-83.25799630043552</v>
      </c>
      <c r="L86" s="2">
        <f t="shared" si="3"/>
        <v>25.855376925012447</v>
      </c>
      <c r="M86" s="2">
        <f t="shared" si="15"/>
        <v>-88.72838759262818</v>
      </c>
      <c r="N86" s="2">
        <f t="shared" si="6"/>
        <v>28.282302879288856</v>
      </c>
      <c r="O86" s="2">
        <f t="shared" si="16"/>
        <v>-90.86953791744708</v>
      </c>
      <c r="P86" s="2">
        <f t="shared" si="7"/>
        <v>-10.028305210175482</v>
      </c>
      <c r="Q86" s="2">
        <f t="shared" si="17"/>
        <v>-63.43265288664552</v>
      </c>
      <c r="R86">
        <v>7.09999999999999</v>
      </c>
    </row>
    <row r="87" spans="1:18" ht="15">
      <c r="A87" s="3">
        <v>40242</v>
      </c>
      <c r="B87" s="2">
        <v>64</v>
      </c>
      <c r="C87" s="2">
        <v>-6.518506963684154</v>
      </c>
      <c r="D87">
        <v>7.14999999999999</v>
      </c>
      <c r="E87" s="2">
        <f t="shared" si="9"/>
        <v>72.75000000000016</v>
      </c>
      <c r="F87" s="2">
        <f t="shared" si="10"/>
        <v>0.6593160564088922</v>
      </c>
      <c r="G87" s="2">
        <f t="shared" si="12"/>
        <v>-69.67196462488498</v>
      </c>
      <c r="H87" s="2">
        <f t="shared" si="1"/>
        <v>9.620071380785964</v>
      </c>
      <c r="I87" s="2">
        <f t="shared" si="13"/>
        <v>-75.61195416689756</v>
      </c>
      <c r="J87" s="2">
        <f t="shared" si="3"/>
        <v>19.471512045804804</v>
      </c>
      <c r="K87" s="2">
        <f t="shared" si="14"/>
        <v>-82.625161029422</v>
      </c>
      <c r="L87" s="2">
        <f t="shared" si="3"/>
        <v>26.28539328699714</v>
      </c>
      <c r="M87" s="2">
        <f t="shared" si="15"/>
        <v>-88.10821124301036</v>
      </c>
      <c r="N87" s="2">
        <f t="shared" si="6"/>
        <v>28.712462341146637</v>
      </c>
      <c r="O87" s="2">
        <f t="shared" si="16"/>
        <v>-90.25746786663201</v>
      </c>
      <c r="P87" s="2">
        <f t="shared" si="7"/>
        <v>-9.64452748198493</v>
      </c>
      <c r="Q87" s="2">
        <f t="shared" si="17"/>
        <v>-62.851982573514675</v>
      </c>
      <c r="R87">
        <v>7.14999999999999</v>
      </c>
    </row>
    <row r="88" spans="1:18" ht="15">
      <c r="A88" s="3">
        <v>40243</v>
      </c>
      <c r="B88" s="2">
        <v>65</v>
      </c>
      <c r="C88" s="2">
        <v>-6.13452899544781</v>
      </c>
      <c r="D88">
        <v>7.19999999999999</v>
      </c>
      <c r="E88" s="2">
        <f t="shared" si="9"/>
        <v>72.00000000000014</v>
      </c>
      <c r="F88" s="2">
        <f aca="true" t="shared" si="18" ref="F88:F151">180/PI()*ASIN(SIN(p*PI()/180)*SIN(F$22*PI()/180)+COS(p*PI()/180)*COS(F$22*PI()/180)*COS($E88*PI()/180))</f>
        <v>1.0618945068822223</v>
      </c>
      <c r="G88" s="2">
        <f aca="true" t="shared" si="19" ref="G88:G119">-180/PI()*ACOS((SIN(F88*PI()/180)*SIN(p*PI()/180)-SIN(F$22*PI()/180))/(COS(F88*PI()/180)*COS(p*PI()/180)))</f>
        <v>-69.05532026906658</v>
      </c>
      <c r="H88" s="2">
        <f aca="true" t="shared" si="20" ref="H88:H151">180/PI()*ASIN(SIN(p*PI()/180)*SIN(H$22*PI()/180)+COS(p*PI()/180)*COS(H$22*PI()/180)*COS($E88*PI()/180))</f>
        <v>10.036162079580473</v>
      </c>
      <c r="I88" s="2">
        <f aca="true" t="shared" si="21" ref="I88:I119">-180/PI()*ACOS((SIN(H88*PI()/180)*SIN(p*PI()/180)-SIN(H$22*PI()/180))/(COS(H88*PI()/180)*COS(p*PI()/180)))</f>
        <v>-74.97867059673625</v>
      </c>
      <c r="J88" s="2">
        <f aca="true" t="shared" si="22" ref="J88:L151">180/PI()*ASIN(SIN(p*PI()/180)*SIN(J$22*PI()/180)+COS(p*PI()/180)*COS(J$22*PI()/180)*COS($E88*PI()/180))</f>
        <v>19.897821225188547</v>
      </c>
      <c r="K88" s="2">
        <f aca="true" t="shared" si="23" ref="K88:K119">-180/PI()*ACOS((SIN(J88*PI()/180)*SIN(p*PI()/180)-SIN(J$22*PI()/180))/(COS(J88*PI()/180)*COS(p*PI()/180)))</f>
        <v>-81.99019438269015</v>
      </c>
      <c r="L88" s="2">
        <f t="shared" si="22"/>
        <v>26.71525558607623</v>
      </c>
      <c r="M88" s="2">
        <f aca="true" t="shared" si="24" ref="M88:M119">-180/PI()*ACOS((SIN(L88*PI()/180)*SIN(p*PI()/180)-SIN(L$22*PI()/180))/(COS(L88*PI()/180)*COS(p*PI()/180)))</f>
        <v>-87.48559917554952</v>
      </c>
      <c r="N88" s="2">
        <f aca="true" t="shared" si="25" ref="N88:N151">180/PI()*ASIN(SIN(p*PI()/180)*SIN(N$22*PI()/180)+COS(p*PI()/180)*COS(N$22*PI()/180)*COS($E88*PI()/180))</f>
        <v>29.142642444931198</v>
      </c>
      <c r="O88" s="2">
        <f aca="true" t="shared" si="26" ref="O88:O119">-180/PI()*ACOS((SIN(N88*PI()/180)*SIN(p*PI()/180)-SIN(N$22*PI()/180))/(COS(N88*PI()/180)*COS(p*PI()/180)))</f>
        <v>-89.64289422840855</v>
      </c>
      <c r="P88" s="2">
        <f aca="true" t="shared" si="27" ref="P88:P151">180/PI()*ASIN(SIN(p*PI()/180)*SIN(P$22*PI()/180)+COS(p*PI()/180)*COS(P$22*PI()/180)*COS($E88*PI()/180))</f>
        <v>-9.262740220975747</v>
      </c>
      <c r="Q88" s="2">
        <f aca="true" t="shared" si="28" ref="Q88:Q119">-180/PI()*ACOS((SIN(P88*PI()/180)*SIN(p*PI()/180)-SIN(P$22*PI()/180))/(COS(P88*PI()/180)*COS(p*PI()/180)))</f>
        <v>-62.27062271113938</v>
      </c>
      <c r="R88">
        <v>7.19999999999999</v>
      </c>
    </row>
    <row r="89" spans="1:18" ht="15">
      <c r="A89" s="3">
        <v>40244</v>
      </c>
      <c r="B89" s="2">
        <v>66</v>
      </c>
      <c r="C89" s="2">
        <v>-5.748663082609986</v>
      </c>
      <c r="D89">
        <v>7.24999999999999</v>
      </c>
      <c r="E89" s="2">
        <f aca="true" t="shared" si="29" ref="E89:E152">(12-D89)*15</f>
        <v>71.25000000000014</v>
      </c>
      <c r="F89" s="2">
        <f t="shared" si="18"/>
        <v>1.4628164017442462</v>
      </c>
      <c r="G89" s="2">
        <f t="shared" si="19"/>
        <v>-68.4375170946535</v>
      </c>
      <c r="H89" s="2">
        <f t="shared" si="20"/>
        <v>10.451018835086218</v>
      </c>
      <c r="I89" s="2">
        <f t="shared" si="21"/>
        <v>-74.34373943658808</v>
      </c>
      <c r="J89" s="2">
        <f t="shared" si="22"/>
        <v>20.323464913356485</v>
      </c>
      <c r="K89" s="2">
        <f t="shared" si="23"/>
        <v>-81.353011952556</v>
      </c>
      <c r="L89" s="2">
        <f t="shared" si="22"/>
        <v>27.144912342640485</v>
      </c>
      <c r="M89" s="2">
        <f t="shared" si="24"/>
        <v>-86.86045446040767</v>
      </c>
      <c r="N89" s="2">
        <f t="shared" si="25"/>
        <v>29.572793676799996</v>
      </c>
      <c r="O89" s="2">
        <f t="shared" si="26"/>
        <v>-89.02571594398786</v>
      </c>
      <c r="P89" s="2">
        <f t="shared" si="27"/>
        <v>-8.882985199209472</v>
      </c>
      <c r="Q89" s="2">
        <f t="shared" si="28"/>
        <v>-61.688527797686355</v>
      </c>
      <c r="R89">
        <v>7.24999999999999</v>
      </c>
    </row>
    <row r="90" spans="1:18" ht="15">
      <c r="A90" s="3">
        <v>40245</v>
      </c>
      <c r="B90" s="2">
        <v>67</v>
      </c>
      <c r="C90" s="2">
        <v>-5.36101321515887</v>
      </c>
      <c r="D90">
        <v>7.29999999999999</v>
      </c>
      <c r="E90" s="2">
        <f t="shared" si="29"/>
        <v>70.50000000000014</v>
      </c>
      <c r="F90" s="2">
        <f t="shared" si="18"/>
        <v>1.8620318957332849</v>
      </c>
      <c r="G90" s="2">
        <f t="shared" si="19"/>
        <v>-67.81849903173261</v>
      </c>
      <c r="H90" s="2">
        <f t="shared" si="20"/>
        <v>10.864587360336026</v>
      </c>
      <c r="I90" s="2">
        <f t="shared" si="21"/>
        <v>-73.70709262377231</v>
      </c>
      <c r="J90" s="2">
        <f t="shared" si="22"/>
        <v>20.748388010523023</v>
      </c>
      <c r="K90" s="2">
        <f t="shared" si="23"/>
        <v>-80.7135286574227</v>
      </c>
      <c r="L90" s="2">
        <f t="shared" si="22"/>
        <v>27.574311448647947</v>
      </c>
      <c r="M90" s="2">
        <f t="shared" si="24"/>
        <v>-86.23267867429377</v>
      </c>
      <c r="N90" s="2">
        <f t="shared" si="25"/>
        <v>30.00286589077118</v>
      </c>
      <c r="O90" s="2">
        <f t="shared" si="26"/>
        <v>-88.40583012303378</v>
      </c>
      <c r="P90" s="2">
        <f t="shared" si="27"/>
        <v>-8.505304285451457</v>
      </c>
      <c r="Q90" s="2">
        <f t="shared" si="28"/>
        <v>-61.10565319104557</v>
      </c>
      <c r="R90">
        <v>7.29999999999999</v>
      </c>
    </row>
    <row r="91" spans="1:18" ht="15">
      <c r="A91" s="3">
        <v>40246</v>
      </c>
      <c r="B91" s="2">
        <v>68</v>
      </c>
      <c r="C91" s="2">
        <v>-4.971684182637521</v>
      </c>
      <c r="D91">
        <v>7.34999999999999</v>
      </c>
      <c r="E91" s="2">
        <f t="shared" si="29"/>
        <v>69.75000000000016</v>
      </c>
      <c r="F91" s="2">
        <f t="shared" si="18"/>
        <v>2.259490913858888</v>
      </c>
      <c r="G91" s="2">
        <f t="shared" si="19"/>
        <v>-67.19821061328278</v>
      </c>
      <c r="H91" s="2">
        <f t="shared" si="20"/>
        <v>11.276812976370742</v>
      </c>
      <c r="I91" s="2">
        <f t="shared" si="21"/>
        <v>-73.0686622547282</v>
      </c>
      <c r="J91" s="2">
        <f t="shared" si="22"/>
        <v>21.172534839089035</v>
      </c>
      <c r="K91" s="2">
        <f t="shared" si="23"/>
        <v>-80.0716587468732</v>
      </c>
      <c r="L91" s="2">
        <f t="shared" si="22"/>
        <v>28.00340013900975</v>
      </c>
      <c r="M91" s="2">
        <f t="shared" si="24"/>
        <v>-85.602171878695</v>
      </c>
      <c r="N91" s="2">
        <f t="shared" si="25"/>
        <v>30.432808278457333</v>
      </c>
      <c r="O91" s="2">
        <f t="shared" si="26"/>
        <v>-87.7831320070256</v>
      </c>
      <c r="P91" s="2">
        <f t="shared" si="27"/>
        <v>-8.129739448660283</v>
      </c>
      <c r="Q91" s="2">
        <f t="shared" si="28"/>
        <v>-60.52195510951039</v>
      </c>
      <c r="R91">
        <v>7.34999999999999</v>
      </c>
    </row>
    <row r="92" spans="1:18" ht="15">
      <c r="A92" s="3">
        <v>40247</v>
      </c>
      <c r="B92" s="2">
        <v>69</v>
      </c>
      <c r="C92" s="2">
        <v>-4.580781582165323</v>
      </c>
      <c r="D92">
        <v>7.39999999999999</v>
      </c>
      <c r="E92" s="2">
        <f t="shared" si="29"/>
        <v>69.00000000000016</v>
      </c>
      <c r="F92" s="2">
        <f t="shared" si="18"/>
        <v>2.65514314371601</v>
      </c>
      <c r="G92" s="2">
        <f t="shared" si="19"/>
        <v>-66.5765969878908</v>
      </c>
      <c r="H92" s="2">
        <f t="shared" si="20"/>
        <v>11.687640598630132</v>
      </c>
      <c r="I92" s="2">
        <f t="shared" si="21"/>
        <v>-72.42838060261347</v>
      </c>
      <c r="J92" s="2">
        <f t="shared" si="22"/>
        <v>21.595849120984756</v>
      </c>
      <c r="K92" s="2">
        <f t="shared" si="23"/>
        <v>-79.42731580828469</v>
      </c>
      <c r="L92" s="2">
        <f t="shared" si="22"/>
        <v>28.432124962315992</v>
      </c>
      <c r="M92" s="2">
        <f t="shared" si="24"/>
        <v>-84.96883259886059</v>
      </c>
      <c r="N92" s="2">
        <f t="shared" si="25"/>
        <v>30.862569337941938</v>
      </c>
      <c r="O92" s="2">
        <f t="shared" si="26"/>
        <v>-87.15751493273287</v>
      </c>
      <c r="P92" s="2">
        <f t="shared" si="27"/>
        <v>-7.756332761023502</v>
      </c>
      <c r="Q92" s="2">
        <f t="shared" si="28"/>
        <v>-59.937390633251056</v>
      </c>
      <c r="R92">
        <v>7.39999999999999</v>
      </c>
    </row>
    <row r="93" spans="1:18" ht="15">
      <c r="A93" s="3">
        <v>40248</v>
      </c>
      <c r="B93" s="2">
        <v>70</v>
      </c>
      <c r="C93" s="2">
        <v>-4.1884118249426505</v>
      </c>
      <c r="D93">
        <v>7.44999999999999</v>
      </c>
      <c r="E93" s="2">
        <f t="shared" si="29"/>
        <v>68.25000000000014</v>
      </c>
      <c r="F93" s="2">
        <f t="shared" si="18"/>
        <v>3.0489380282666785</v>
      </c>
      <c r="G93" s="2">
        <f t="shared" si="19"/>
        <v>-65.95360393349142</v>
      </c>
      <c r="H93" s="2">
        <f t="shared" si="20"/>
        <v>12.097014723654123</v>
      </c>
      <c r="I93" s="2">
        <f t="shared" si="21"/>
        <v>-71.7861801363321</v>
      </c>
      <c r="J93" s="2">
        <f t="shared" si="22"/>
        <v>22.018273954867777</v>
      </c>
      <c r="K93" s="2">
        <f t="shared" si="23"/>
        <v>-78.78041277509175</v>
      </c>
      <c r="L93" s="2">
        <f t="shared" si="22"/>
        <v>28.860431750897057</v>
      </c>
      <c r="M93" s="2">
        <f t="shared" si="24"/>
        <v>-84.33255780368214</v>
      </c>
      <c r="N93" s="2">
        <f t="shared" si="25"/>
        <v>31.292096841782026</v>
      </c>
      <c r="O93" s="2">
        <f t="shared" si="26"/>
        <v>-86.52887029592891</v>
      </c>
      <c r="P93" s="2">
        <f t="shared" si="27"/>
        <v>-7.385126400535186</v>
      </c>
      <c r="Q93" s="2">
        <f t="shared" si="28"/>
        <v>-59.35191770657011</v>
      </c>
      <c r="R93">
        <v>7.44999999999999</v>
      </c>
    </row>
    <row r="94" spans="1:18" ht="15">
      <c r="A94" s="3">
        <v>40249</v>
      </c>
      <c r="B94" s="2">
        <v>71</v>
      </c>
      <c r="C94" s="2">
        <v>-3.7946821411221467</v>
      </c>
      <c r="D94">
        <v>7.49999999999999</v>
      </c>
      <c r="E94" s="2">
        <f t="shared" si="29"/>
        <v>67.50000000000014</v>
      </c>
      <c r="F94" s="2">
        <f t="shared" si="18"/>
        <v>3.440824759104653</v>
      </c>
      <c r="G94" s="2">
        <f t="shared" si="19"/>
        <v>-65.32917787215102</v>
      </c>
      <c r="H94" s="2">
        <f t="shared" si="20"/>
        <v>12.504879416118037</v>
      </c>
      <c r="I94" s="2">
        <f t="shared" si="21"/>
        <v>-71.14199354105561</v>
      </c>
      <c r="J94" s="2">
        <f t="shared" si="22"/>
        <v>22.439751793194898</v>
      </c>
      <c r="K94" s="2">
        <f t="shared" si="23"/>
        <v>-78.13086193683154</v>
      </c>
      <c r="L94" s="2">
        <f t="shared" si="22"/>
        <v>29.288265590217033</v>
      </c>
      <c r="M94" s="2">
        <f t="shared" si="24"/>
        <v>-83.69324288662509</v>
      </c>
      <c r="N94" s="2">
        <f t="shared" si="25"/>
        <v>31.7213378041206</v>
      </c>
      <c r="O94" s="2">
        <f t="shared" si="26"/>
        <v>-85.89708751548385</v>
      </c>
      <c r="P94" s="2">
        <f t="shared" si="27"/>
        <v>-7.016162653110556</v>
      </c>
      <c r="Q94" s="2">
        <f t="shared" si="28"/>
        <v>-58.765495140929175</v>
      </c>
      <c r="R94">
        <v>7.49999999999999</v>
      </c>
    </row>
    <row r="95" spans="1:18" ht="15">
      <c r="A95" s="3">
        <v>40250</v>
      </c>
      <c r="B95" s="2">
        <v>72</v>
      </c>
      <c r="C95" s="2">
        <v>-3.399700582934808</v>
      </c>
      <c r="D95">
        <v>7.54999999999999</v>
      </c>
      <c r="E95" s="2">
        <f t="shared" si="29"/>
        <v>66.75000000000014</v>
      </c>
      <c r="F95" s="2">
        <f t="shared" si="18"/>
        <v>3.8307522702194126</v>
      </c>
      <c r="G95" s="2">
        <f t="shared" si="19"/>
        <v>-64.70326588591226</v>
      </c>
      <c r="H95" s="2">
        <f t="shared" si="20"/>
        <v>12.91117829622698</v>
      </c>
      <c r="I95" s="2">
        <f t="shared" si="21"/>
        <v>-70.49575374030182</v>
      </c>
      <c r="J95" s="2">
        <f t="shared" si="22"/>
        <v>22.860224419189173</v>
      </c>
      <c r="K95" s="2">
        <f t="shared" si="23"/>
        <v>-77.47857495111056</v>
      </c>
      <c r="L95" s="2">
        <f t="shared" si="22"/>
        <v>29.7155707875974</v>
      </c>
      <c r="M95" s="2">
        <f t="shared" si="24"/>
        <v>-83.05078164787898</v>
      </c>
      <c r="N95" s="2">
        <f t="shared" si="25"/>
        <v>32.15023844689353</v>
      </c>
      <c r="O95" s="2">
        <f t="shared" si="26"/>
        <v>-85.26205399799038</v>
      </c>
      <c r="P95" s="2">
        <f t="shared" si="27"/>
        <v>-6.649483914232469</v>
      </c>
      <c r="Q95" s="2">
        <f t="shared" si="28"/>
        <v>-58.1780826187339</v>
      </c>
      <c r="R95">
        <v>7.54999999999999</v>
      </c>
    </row>
    <row r="96" spans="1:18" ht="15">
      <c r="A96" s="3">
        <v>40251</v>
      </c>
      <c r="B96" s="2">
        <v>73</v>
      </c>
      <c r="C96" s="2">
        <v>-3.0035760259639197</v>
      </c>
      <c r="D96">
        <v>7.59999999999999</v>
      </c>
      <c r="E96" s="2">
        <f t="shared" si="29"/>
        <v>66.00000000000016</v>
      </c>
      <c r="F96" s="2">
        <f t="shared" si="18"/>
        <v>4.218669232276143</v>
      </c>
      <c r="G96" s="2">
        <f t="shared" si="19"/>
        <v>-64.0758157337178</v>
      </c>
      <c r="H96" s="2">
        <f t="shared" si="20"/>
        <v>13.315854527495718</v>
      </c>
      <c r="I96" s="2">
        <f t="shared" si="21"/>
        <v>-69.84739391963708</v>
      </c>
      <c r="J96" s="2">
        <f t="shared" si="22"/>
        <v>23.27963292372519</v>
      </c>
      <c r="K96" s="2">
        <f t="shared" si="23"/>
        <v>-76.8234628576385</v>
      </c>
      <c r="L96" s="2">
        <f t="shared" si="22"/>
        <v>30.14229084027082</v>
      </c>
      <c r="M96" s="2">
        <f t="shared" si="24"/>
        <v>-82.40506627790668</v>
      </c>
      <c r="N96" s="2">
        <f t="shared" si="25"/>
        <v>32.57874416511634</v>
      </c>
      <c r="O96" s="2">
        <f t="shared" si="26"/>
        <v>-84.62365510309176</v>
      </c>
      <c r="P96" s="2">
        <f t="shared" si="27"/>
        <v>-6.285132690124525</v>
      </c>
      <c r="Q96" s="2">
        <f t="shared" si="28"/>
        <v>-57.58964069786508</v>
      </c>
      <c r="R96">
        <v>7.59999999999999</v>
      </c>
    </row>
    <row r="97" spans="1:18" ht="15">
      <c r="A97" s="3">
        <v>40252</v>
      </c>
      <c r="B97" s="2">
        <v>74</v>
      </c>
      <c r="C97" s="2">
        <v>-2.606418168465671</v>
      </c>
      <c r="D97">
        <v>7.64999999999999</v>
      </c>
      <c r="E97" s="2">
        <f t="shared" si="29"/>
        <v>65.25000000000016</v>
      </c>
      <c r="F97" s="2">
        <f t="shared" si="18"/>
        <v>4.604524047429367</v>
      </c>
      <c r="G97" s="2">
        <f t="shared" si="19"/>
        <v>-63.44677586942782</v>
      </c>
      <c r="H97" s="2">
        <f t="shared" si="20"/>
        <v>13.71885080494204</v>
      </c>
      <c r="I97" s="2">
        <f t="shared" si="21"/>
        <v>-69.19684755206605</v>
      </c>
      <c r="J97" s="2">
        <f t="shared" si="22"/>
        <v>23.697917682158245</v>
      </c>
      <c r="K97" s="2">
        <f t="shared" si="23"/>
        <v>-76.1654360944822</v>
      </c>
      <c r="L97" s="2">
        <f t="shared" si="22"/>
        <v>30.568368402766563</v>
      </c>
      <c r="M97" s="2">
        <f t="shared" si="24"/>
        <v>-81.7559873425874</v>
      </c>
      <c r="N97" s="2">
        <f t="shared" si="25"/>
        <v>33.00679949123768</v>
      </c>
      <c r="O97" s="2">
        <f t="shared" si="26"/>
        <v>-83.98177410969625</v>
      </c>
      <c r="P97" s="2">
        <f t="shared" si="27"/>
        <v>-5.923151598445145</v>
      </c>
      <c r="Q97" s="2">
        <f t="shared" si="28"/>
        <v>-57.0001308169415</v>
      </c>
      <c r="R97">
        <v>7.64999999999999</v>
      </c>
    </row>
    <row r="98" spans="1:18" ht="15">
      <c r="A98" s="3">
        <v>40253</v>
      </c>
      <c r="B98" s="2">
        <v>75</v>
      </c>
      <c r="C98" s="2">
        <v>-2.2083375286406888</v>
      </c>
      <c r="D98">
        <v>7.69999999999999</v>
      </c>
      <c r="E98" s="2">
        <f t="shared" si="29"/>
        <v>64.50000000000014</v>
      </c>
      <c r="F98" s="2">
        <f t="shared" si="18"/>
        <v>4.988264844688409</v>
      </c>
      <c r="G98" s="2">
        <f t="shared" si="19"/>
        <v>-62.81609546094607</v>
      </c>
      <c r="H98" s="2">
        <f t="shared" si="20"/>
        <v>14.120109343723033</v>
      </c>
      <c r="I98" s="2">
        <f t="shared" si="21"/>
        <v>-68.5440484251747</v>
      </c>
      <c r="J98" s="2">
        <f t="shared" si="22"/>
        <v>24.115018331125583</v>
      </c>
      <c r="K98" s="2">
        <f t="shared" si="23"/>
        <v>-75.50440451669814</v>
      </c>
      <c r="L98" s="2">
        <f t="shared" si="22"/>
        <v>30.99374525363161</v>
      </c>
      <c r="M98" s="2">
        <f t="shared" si="24"/>
        <v>-81.1034337701625</v>
      </c>
      <c r="N98" s="2">
        <f t="shared" si="25"/>
        <v>33.43434805854759</v>
      </c>
      <c r="O98" s="2">
        <f t="shared" si="26"/>
        <v>-83.33629218328079</v>
      </c>
      <c r="P98" s="2">
        <f t="shared" si="27"/>
        <v>-5.56358336849678</v>
      </c>
      <c r="Q98" s="2">
        <f t="shared" si="28"/>
        <v>-56.40951530130042</v>
      </c>
      <c r="R98">
        <v>7.69999999999999</v>
      </c>
    </row>
    <row r="99" spans="1:18" ht="15">
      <c r="A99" s="3">
        <v>40254</v>
      </c>
      <c r="B99" s="2">
        <v>76</v>
      </c>
      <c r="C99" s="2">
        <v>-1.8094454397669069</v>
      </c>
      <c r="D99">
        <v>7.74999999999999</v>
      </c>
      <c r="E99" s="2">
        <f t="shared" si="29"/>
        <v>63.75000000000015</v>
      </c>
      <c r="F99" s="2">
        <f t="shared" si="18"/>
        <v>5.369839475853548</v>
      </c>
      <c r="G99" s="2">
        <f t="shared" si="19"/>
        <v>-62.18372441046686</v>
      </c>
      <c r="H99" s="2">
        <f t="shared" si="20"/>
        <v>14.519571868245313</v>
      </c>
      <c r="I99" s="2">
        <f t="shared" si="21"/>
        <v>-67.88893067009113</v>
      </c>
      <c r="J99" s="2">
        <f t="shared" si="22"/>
        <v>24.530873745350647</v>
      </c>
      <c r="K99" s="2">
        <f t="shared" si="23"/>
        <v>-74.84027741750964</v>
      </c>
      <c r="L99" s="2">
        <f t="shared" si="22"/>
        <v>31.418362261493545</v>
      </c>
      <c r="M99" s="2">
        <f t="shared" si="24"/>
        <v>-80.44729284020927</v>
      </c>
      <c r="N99" s="2">
        <f t="shared" si="25"/>
        <v>33.86133256363044</v>
      </c>
      <c r="O99" s="2">
        <f t="shared" si="26"/>
        <v>-82.68708834450429</v>
      </c>
      <c r="P99" s="2">
        <f t="shared" si="27"/>
        <v>-5.206470840944269</v>
      </c>
      <c r="Q99" s="2">
        <f t="shared" si="28"/>
        <v>-55.81775736967994</v>
      </c>
      <c r="R99">
        <v>7.74999999999999</v>
      </c>
    </row>
    <row r="100" spans="1:18" ht="15">
      <c r="A100" s="3">
        <v>40255</v>
      </c>
      <c r="B100" s="2">
        <v>77</v>
      </c>
      <c r="C100" s="2">
        <v>-1.4098540431105382</v>
      </c>
      <c r="D100">
        <v>7.79999999999999</v>
      </c>
      <c r="E100" s="2">
        <f t="shared" si="29"/>
        <v>63.00000000000015</v>
      </c>
      <c r="F100" s="2">
        <f t="shared" si="18"/>
        <v>5.749195512042271</v>
      </c>
      <c r="G100" s="2">
        <f t="shared" si="19"/>
        <v>-61.54961337585412</v>
      </c>
      <c r="H100" s="2">
        <f t="shared" si="20"/>
        <v>14.91717960178168</v>
      </c>
      <c r="I100" s="2">
        <f t="shared" si="21"/>
        <v>-67.2314287923288</v>
      </c>
      <c r="J100" s="2">
        <f t="shared" si="22"/>
        <v>24.945422014484</v>
      </c>
      <c r="K100" s="2">
        <f t="shared" si="23"/>
        <v>-74.17296355220165</v>
      </c>
      <c r="L100" s="2">
        <f t="shared" si="22"/>
        <v>31.84215935047402</v>
      </c>
      <c r="M100" s="2">
        <f t="shared" si="24"/>
        <v>-79.78745017488485</v>
      </c>
      <c r="N100" s="2">
        <f t="shared" si="25"/>
        <v>34.28769472785415</v>
      </c>
      <c r="O100" s="2">
        <f t="shared" si="26"/>
        <v>-82.0340394393718</v>
      </c>
      <c r="P100" s="2">
        <f t="shared" si="27"/>
        <v>-4.851856967036161</v>
      </c>
      <c r="Q100" s="2">
        <f t="shared" si="28"/>
        <v>-55.22482114158713</v>
      </c>
      <c r="R100">
        <v>7.79999999999999</v>
      </c>
    </row>
    <row r="101" spans="1:18" ht="15">
      <c r="A101" s="3">
        <v>40256</v>
      </c>
      <c r="B101" s="2">
        <v>78</v>
      </c>
      <c r="C101" s="2">
        <v>-1.0096762785382842</v>
      </c>
      <c r="D101">
        <v>7.84999999999999</v>
      </c>
      <c r="E101" s="2">
        <f t="shared" si="29"/>
        <v>62.25000000000015</v>
      </c>
      <c r="F101" s="2">
        <f t="shared" si="18"/>
        <v>6.12628024082581</v>
      </c>
      <c r="G101" s="2">
        <f t="shared" si="19"/>
        <v>-60.91371379316146</v>
      </c>
      <c r="H101" s="2">
        <f t="shared" si="20"/>
        <v>15.312873256628558</v>
      </c>
      <c r="I101" s="2">
        <f t="shared" si="21"/>
        <v>-66.57147770457593</v>
      </c>
      <c r="J101" s="2">
        <f t="shared" si="22"/>
        <v>25.358600420017844</v>
      </c>
      <c r="K101" s="2">
        <f t="shared" si="23"/>
        <v>-73.50237116491266</v>
      </c>
      <c r="L101" s="2">
        <f t="shared" si="22"/>
        <v>32.26507546496487</v>
      </c>
      <c r="M101" s="2">
        <f t="shared" si="24"/>
        <v>-79.12378973269934</v>
      </c>
      <c r="N101" s="2">
        <f t="shared" si="25"/>
        <v>34.713375257889844</v>
      </c>
      <c r="O101" s="2">
        <f t="shared" si="26"/>
        <v>-81.37702011121202</v>
      </c>
      <c r="P101" s="2">
        <f t="shared" si="27"/>
        <v>-4.4997848073227145</v>
      </c>
      <c r="Q101" s="2">
        <f t="shared" si="28"/>
        <v>-54.63067164533421</v>
      </c>
      <c r="R101">
        <v>7.84999999999999</v>
      </c>
    </row>
    <row r="102" spans="1:18" ht="15">
      <c r="A102" s="3">
        <v>40257</v>
      </c>
      <c r="B102" s="2">
        <v>79</v>
      </c>
      <c r="C102" s="2">
        <v>-0.6090258727610788</v>
      </c>
      <c r="D102">
        <v>7.89999999999999</v>
      </c>
      <c r="E102" s="2">
        <f t="shared" si="29"/>
        <v>61.500000000000156</v>
      </c>
      <c r="F102" s="2">
        <f t="shared" si="18"/>
        <v>6.501040663996515</v>
      </c>
      <c r="G102" s="2">
        <f t="shared" si="19"/>
        <v>-60.27597790030054</v>
      </c>
      <c r="H102" s="2">
        <f t="shared" si="20"/>
        <v>15.706593024839888</v>
      </c>
      <c r="I102" s="2">
        <f t="shared" si="21"/>
        <v>-65.90901276149434</v>
      </c>
      <c r="J102" s="2">
        <f t="shared" si="22"/>
        <v>25.770345412314267</v>
      </c>
      <c r="K102" s="2">
        <f t="shared" si="23"/>
        <v>-72.82840801851034</v>
      </c>
      <c r="L102" s="2">
        <f t="shared" si="22"/>
        <v>32.6870485337817</v>
      </c>
      <c r="M102" s="2">
        <f t="shared" si="24"/>
        <v>-78.4561938050971</v>
      </c>
      <c r="N102" s="2">
        <f t="shared" si="25"/>
        <v>35.13831380525835</v>
      </c>
      <c r="O102" s="2">
        <f t="shared" si="26"/>
        <v>-80.71590277475366</v>
      </c>
      <c r="P102" s="2">
        <f t="shared" si="27"/>
        <v>-4.150297529864228</v>
      </c>
      <c r="Q102" s="2">
        <f t="shared" si="28"/>
        <v>-54.03527482672461</v>
      </c>
      <c r="R102">
        <v>7.89999999999999</v>
      </c>
    </row>
    <row r="103" spans="1:18" ht="15">
      <c r="A103" s="4">
        <v>40258</v>
      </c>
      <c r="B103" s="5">
        <v>80</v>
      </c>
      <c r="C103" s="5">
        <v>-0.20801732514634821</v>
      </c>
      <c r="D103">
        <v>7.94999999999999</v>
      </c>
      <c r="E103" s="2">
        <f t="shared" si="29"/>
        <v>60.75000000000014</v>
      </c>
      <c r="F103" s="2">
        <f t="shared" si="18"/>
        <v>6.873423495987415</v>
      </c>
      <c r="G103" s="2">
        <f t="shared" si="19"/>
        <v>-59.636358761862745</v>
      </c>
      <c r="H103" s="2">
        <f t="shared" si="20"/>
        <v>16.09827856957524</v>
      </c>
      <c r="I103" s="2">
        <f t="shared" si="21"/>
        <v>-65.24396979658917</v>
      </c>
      <c r="J103" s="2">
        <f t="shared" si="22"/>
        <v>26.180592587790912</v>
      </c>
      <c r="K103" s="2">
        <f t="shared" si="23"/>
        <v>-72.15098142774464</v>
      </c>
      <c r="L103" s="2">
        <f t="shared" si="22"/>
        <v>33.10801543371427</v>
      </c>
      <c r="M103" s="2">
        <f t="shared" si="24"/>
        <v>-77.78454301614318</v>
      </c>
      <c r="N103" s="2">
        <f t="shared" si="25"/>
        <v>35.56244892490341</v>
      </c>
      <c r="O103" s="2">
        <f t="shared" si="26"/>
        <v>-80.05055759261106</v>
      </c>
      <c r="P103" s="2">
        <f t="shared" si="27"/>
        <v>-3.8034384079231045</v>
      </c>
      <c r="Q103" s="2">
        <f t="shared" si="28"/>
        <v>-53.43859755836926</v>
      </c>
      <c r="R103">
        <v>7.94999999999999</v>
      </c>
    </row>
    <row r="104" spans="1:18" s="1" customFormat="1" ht="15">
      <c r="A104" s="3">
        <v>40259</v>
      </c>
      <c r="B104" s="2">
        <v>81</v>
      </c>
      <c r="C104" s="2">
        <v>0.19323410895669638</v>
      </c>
      <c r="D104" s="1">
        <v>7.99999999999999</v>
      </c>
      <c r="E104" s="1">
        <f t="shared" si="29"/>
        <v>60.00000000000015</v>
      </c>
      <c r="F104" s="1">
        <f t="shared" si="18"/>
        <v>7.243375162965565</v>
      </c>
      <c r="G104" s="2">
        <f t="shared" si="19"/>
        <v>-58.99481029509696</v>
      </c>
      <c r="H104" s="1">
        <f t="shared" si="20"/>
        <v>16.48786901710112</v>
      </c>
      <c r="I104" s="2">
        <f t="shared" si="21"/>
        <v>-64.57628516121054</v>
      </c>
      <c r="J104" s="1">
        <f t="shared" si="22"/>
        <v>26.589276666311296</v>
      </c>
      <c r="K104" s="2">
        <f t="shared" si="23"/>
        <v>-71.46999829587865</v>
      </c>
      <c r="L104" s="1">
        <f t="shared" si="22"/>
        <v>33.52791195249592</v>
      </c>
      <c r="M104" s="2">
        <f t="shared" si="24"/>
        <v>-77.10871632563486</v>
      </c>
      <c r="N104" s="1">
        <f t="shared" si="25"/>
        <v>35.985718032794125</v>
      </c>
      <c r="O104" s="2">
        <f t="shared" si="26"/>
        <v>-79.38085245451593</v>
      </c>
      <c r="P104" s="1">
        <f t="shared" si="27"/>
        <v>-3.4592508171333987</v>
      </c>
      <c r="Q104" s="2">
        <f t="shared" si="28"/>
        <v>-52.840607649612465</v>
      </c>
      <c r="R104" s="1">
        <v>7.99999999999999</v>
      </c>
    </row>
    <row r="105" spans="1:18" ht="15">
      <c r="A105" s="3">
        <v>40260</v>
      </c>
      <c r="B105" s="2">
        <v>82</v>
      </c>
      <c r="C105" s="2">
        <v>0.5946124374270642</v>
      </c>
      <c r="D105">
        <v>8.04999999999999</v>
      </c>
      <c r="E105" s="2">
        <f t="shared" si="29"/>
        <v>59.25000000000015</v>
      </c>
      <c r="F105" s="2">
        <f t="shared" si="18"/>
        <v>7.610841802621692</v>
      </c>
      <c r="G105" s="2">
        <f t="shared" si="19"/>
        <v>-58.351287297043335</v>
      </c>
      <c r="H105" s="2">
        <f t="shared" si="20"/>
        <v>16.875302949486784</v>
      </c>
      <c r="I105" s="2">
        <f t="shared" si="21"/>
        <v>-63.905895765745</v>
      </c>
      <c r="J105" s="2">
        <f t="shared" si="22"/>
        <v>26.99633146883123</v>
      </c>
      <c r="K105" s="2">
        <f t="shared" si="23"/>
        <v>-70.78536515500437</v>
      </c>
      <c r="L105" s="2">
        <f t="shared" si="22"/>
        <v>33.94667275121997</v>
      </c>
      <c r="M105" s="2">
        <f t="shared" si="24"/>
        <v>-76.42859103597785</v>
      </c>
      <c r="N105" s="2">
        <f t="shared" si="25"/>
        <v>36.40805736256386</v>
      </c>
      <c r="O105" s="2">
        <f t="shared" si="26"/>
        <v>-78.70665295965998</v>
      </c>
      <c r="P105" s="2">
        <f t="shared" si="27"/>
        <v>-3.117778232141044</v>
      </c>
      <c r="Q105" s="2">
        <f t="shared" si="28"/>
        <v>-52.24127385704524</v>
      </c>
      <c r="R105">
        <v>8.04999999999999</v>
      </c>
    </row>
    <row r="106" spans="1:18" ht="15">
      <c r="A106" s="3">
        <v>40261</v>
      </c>
      <c r="B106" s="2">
        <v>83</v>
      </c>
      <c r="C106" s="2">
        <v>0.9960009531576632</v>
      </c>
      <c r="D106">
        <v>8.09999999999999</v>
      </c>
      <c r="E106" s="2">
        <f t="shared" si="29"/>
        <v>58.50000000000014</v>
      </c>
      <c r="F106" s="2">
        <f t="shared" si="18"/>
        <v>7.975769264678487</v>
      </c>
      <c r="G106" s="2">
        <f t="shared" si="19"/>
        <v>-57.705745472821356</v>
      </c>
      <c r="H106" s="2">
        <f t="shared" si="20"/>
        <v>17.260518398036904</v>
      </c>
      <c r="I106" s="2">
        <f t="shared" si="21"/>
        <v>-63.232739123054074</v>
      </c>
      <c r="J106" s="2">
        <f t="shared" si="22"/>
        <v>27.401689895356505</v>
      </c>
      <c r="K106" s="2">
        <f t="shared" si="23"/>
        <v>-70.09698821025688</v>
      </c>
      <c r="L106" s="2">
        <f t="shared" si="22"/>
        <v>34.36423132623484</v>
      </c>
      <c r="M106" s="2">
        <f t="shared" si="24"/>
        <v>-75.74404280319081</v>
      </c>
      <c r="N106" s="2">
        <f t="shared" si="25"/>
        <v>36.829401921196265</v>
      </c>
      <c r="O106" s="2">
        <f t="shared" si="26"/>
        <v>-78.02782240254407</v>
      </c>
      <c r="P106" s="2">
        <f t="shared" si="27"/>
        <v>-2.7790642227086297</v>
      </c>
      <c r="Q106" s="2">
        <f t="shared" si="28"/>
        <v>-51.64056589558336</v>
      </c>
      <c r="R106">
        <v>8.09999999999999</v>
      </c>
    </row>
    <row r="107" spans="1:18" ht="15">
      <c r="A107" s="3">
        <v>40262</v>
      </c>
      <c r="B107" s="2">
        <v>84</v>
      </c>
      <c r="C107" s="2">
        <v>1.3972822584496276</v>
      </c>
      <c r="D107">
        <v>8.14999999999999</v>
      </c>
      <c r="E107" s="2">
        <f t="shared" si="29"/>
        <v>57.750000000000156</v>
      </c>
      <c r="F107" s="2">
        <f t="shared" si="18"/>
        <v>8.33810311214089</v>
      </c>
      <c r="G107" s="2">
        <f t="shared" si="19"/>
        <v>-57.05814146506641</v>
      </c>
      <c r="H107" s="2">
        <f t="shared" si="20"/>
        <v>17.643452837505677</v>
      </c>
      <c r="I107" s="2">
        <f t="shared" si="21"/>
        <v>-62.55675339421343</v>
      </c>
      <c r="J107" s="2">
        <f t="shared" si="22"/>
        <v>27.805283903271683</v>
      </c>
      <c r="K107" s="2">
        <f t="shared" si="23"/>
        <v>-69.4047733881471</v>
      </c>
      <c r="L107" s="2">
        <f t="shared" si="22"/>
        <v>34.78051997055577</v>
      </c>
      <c r="M107" s="2">
        <f t="shared" si="24"/>
        <v>-75.05494565242519</v>
      </c>
      <c r="N107" s="2">
        <f t="shared" si="25"/>
        <v>37.24968544377448</v>
      </c>
      <c r="O107" s="2">
        <f t="shared" si="26"/>
        <v>-77.34422176276027</v>
      </c>
      <c r="P107" s="2">
        <f t="shared" si="27"/>
        <v>-2.443152449278214</v>
      </c>
      <c r="Q107" s="2">
        <f t="shared" si="28"/>
        <v>-51.038454450085325</v>
      </c>
      <c r="R107">
        <v>8.14999999999999</v>
      </c>
    </row>
    <row r="108" spans="1:18" ht="15">
      <c r="A108" s="3">
        <v>40263</v>
      </c>
      <c r="B108" s="2">
        <v>85</v>
      </c>
      <c r="C108" s="2">
        <v>1.7983382920402122</v>
      </c>
      <c r="D108">
        <v>8.19999999999999</v>
      </c>
      <c r="E108" s="2">
        <f t="shared" si="29"/>
        <v>57.00000000000014</v>
      </c>
      <c r="F108" s="2">
        <f t="shared" si="18"/>
        <v>8.697788623311867</v>
      </c>
      <c r="G108" s="2">
        <f t="shared" si="19"/>
        <v>-56.408432884506915</v>
      </c>
      <c r="H108" s="2">
        <f t="shared" si="20"/>
        <v>18.024043181138673</v>
      </c>
      <c r="I108" s="2">
        <f t="shared" si="21"/>
        <v>-61.877877436603576</v>
      </c>
      <c r="J108" s="2">
        <f t="shared" si="22"/>
        <v>28.207044486104458</v>
      </c>
      <c r="K108" s="2">
        <f t="shared" si="23"/>
        <v>-68.70862638923852</v>
      </c>
      <c r="L108" s="2">
        <f t="shared" si="22"/>
        <v>35.19546973483648</v>
      </c>
      <c r="M108" s="2">
        <f t="shared" si="24"/>
        <v>-74.3611719984124</v>
      </c>
      <c r="N108" s="2">
        <f t="shared" si="25"/>
        <v>37.66884034731502</v>
      </c>
      <c r="O108" s="2">
        <f t="shared" si="26"/>
        <v>-76.65570969916816</v>
      </c>
      <c r="P108" s="2">
        <f t="shared" si="27"/>
        <v>-2.1100866579858355</v>
      </c>
      <c r="Q108" s="2">
        <f t="shared" si="28"/>
        <v>-50.434911187484424</v>
      </c>
      <c r="R108">
        <v>8.19999999999999</v>
      </c>
    </row>
    <row r="109" spans="1:18" ht="15">
      <c r="A109" s="3">
        <v>40264</v>
      </c>
      <c r="B109" s="2">
        <v>86</v>
      </c>
      <c r="C109" s="2">
        <v>2.1990503587812067</v>
      </c>
      <c r="D109">
        <v>8.24999999999998</v>
      </c>
      <c r="E109" s="2">
        <f t="shared" si="29"/>
        <v>56.25000000000029</v>
      </c>
      <c r="F109" s="2">
        <f t="shared" si="18"/>
        <v>9.054770794596998</v>
      </c>
      <c r="G109" s="2">
        <f t="shared" si="19"/>
        <v>-55.75657834167079</v>
      </c>
      <c r="H109" s="2">
        <f t="shared" si="20"/>
        <v>18.402225776589795</v>
      </c>
      <c r="I109" s="2">
        <f t="shared" si="21"/>
        <v>-61.1960508544007</v>
      </c>
      <c r="J109" s="2">
        <f t="shared" si="22"/>
        <v>28.606901652794143</v>
      </c>
      <c r="K109" s="2">
        <f t="shared" si="23"/>
        <v>-68.00845274539977</v>
      </c>
      <c r="L109" s="2">
        <f t="shared" si="22"/>
        <v>35.60901038795037</v>
      </c>
      <c r="M109" s="2">
        <f t="shared" si="24"/>
        <v>-73.66259267127596</v>
      </c>
      <c r="N109" s="2">
        <f t="shared" si="25"/>
        <v>38.086797683713115</v>
      </c>
      <c r="O109" s="2">
        <f t="shared" si="26"/>
        <v>-75.96214254896255</v>
      </c>
      <c r="P109" s="2">
        <f t="shared" si="27"/>
        <v>-1.7799106751220317</v>
      </c>
      <c r="Q109" s="2">
        <f t="shared" si="28"/>
        <v>-49.82990876940811</v>
      </c>
      <c r="R109">
        <v>8.24999999999998</v>
      </c>
    </row>
    <row r="110" spans="1:18" ht="15">
      <c r="A110" s="3">
        <v>40265</v>
      </c>
      <c r="B110" s="2">
        <v>87</v>
      </c>
      <c r="C110" s="2">
        <v>2.599299161976987</v>
      </c>
      <c r="D110">
        <v>8.29999999999998</v>
      </c>
      <c r="E110" s="2">
        <f t="shared" si="29"/>
        <v>55.50000000000031</v>
      </c>
      <c r="F110" s="2">
        <f t="shared" si="18"/>
        <v>9.408994344122746</v>
      </c>
      <c r="G110" s="2">
        <f t="shared" si="19"/>
        <v>-55.10253747970548</v>
      </c>
      <c r="H110" s="2">
        <f t="shared" si="20"/>
        <v>18.777936402763764</v>
      </c>
      <c r="I110" s="2">
        <f t="shared" si="21"/>
        <v>-60.511214051509405</v>
      </c>
      <c r="J110" s="2">
        <f t="shared" si="22"/>
        <v>29.004784407539518</v>
      </c>
      <c r="K110" s="2">
        <f t="shared" si="23"/>
        <v>-67.30415788186782</v>
      </c>
      <c r="L110" s="2">
        <f t="shared" si="22"/>
        <v>36.021070377238956</v>
      </c>
      <c r="M110" s="2">
        <f t="shared" si="24"/>
        <v>-72.95907694817177</v>
      </c>
      <c r="N110" s="2">
        <f t="shared" si="25"/>
        <v>38.503487091834614</v>
      </c>
      <c r="O110" s="2">
        <f t="shared" si="26"/>
        <v>-75.2633743321663</v>
      </c>
      <c r="P110" s="2">
        <f t="shared" si="27"/>
        <v>-1.4526684010317366</v>
      </c>
      <c r="Q110" s="2">
        <f t="shared" si="28"/>
        <v>-49.22342086525482</v>
      </c>
      <c r="R110">
        <v>8.29999999999998</v>
      </c>
    </row>
    <row r="111" spans="1:18" ht="15">
      <c r="A111" s="3">
        <v>40266</v>
      </c>
      <c r="B111" s="2">
        <v>88</v>
      </c>
      <c r="C111" s="2">
        <v>2.9989648383828658</v>
      </c>
      <c r="D111">
        <v>8.34999999999998</v>
      </c>
      <c r="E111" s="2">
        <f t="shared" si="29"/>
        <v>54.7500000000003</v>
      </c>
      <c r="F111" s="2">
        <f t="shared" si="18"/>
        <v>9.760403716191218</v>
      </c>
      <c r="G111" s="2">
        <f t="shared" si="19"/>
        <v>-54.44627100829522</v>
      </c>
      <c r="H111" s="2">
        <f t="shared" si="20"/>
        <v>19.151110267634007</v>
      </c>
      <c r="I111" s="2">
        <f t="shared" si="21"/>
        <v>-59.82330828697974</v>
      </c>
      <c r="J111" s="2">
        <f t="shared" si="22"/>
        <v>29.40062073030363</v>
      </c>
      <c r="K111" s="2">
        <f t="shared" si="23"/>
        <v>-66.59564718436528</v>
      </c>
      <c r="L111" s="2">
        <f t="shared" si="22"/>
        <v>36.43157678849037</v>
      </c>
      <c r="M111" s="2">
        <f t="shared" si="24"/>
        <v>-72.25049259125048</v>
      </c>
      <c r="N111" s="2">
        <f t="shared" si="25"/>
        <v>38.91883674879441</v>
      </c>
      <c r="O111" s="2">
        <f t="shared" si="26"/>
        <v>-74.55925676212458</v>
      </c>
      <c r="P111" s="2">
        <f t="shared" si="27"/>
        <v>-1.1284038034491173</v>
      </c>
      <c r="Q111" s="2">
        <f t="shared" si="28"/>
        <v>-48.61542216570011</v>
      </c>
      <c r="R111">
        <v>8.34999999999998</v>
      </c>
    </row>
    <row r="112" spans="1:18" ht="15">
      <c r="A112" s="3">
        <v>40267</v>
      </c>
      <c r="B112" s="2">
        <v>89</v>
      </c>
      <c r="C112" s="2">
        <v>3.3979269958566567</v>
      </c>
      <c r="D112">
        <v>8.39999999999998</v>
      </c>
      <c r="E112" s="2">
        <f t="shared" si="29"/>
        <v>54.000000000000284</v>
      </c>
      <c r="F112" s="2">
        <f t="shared" si="18"/>
        <v>10.108943086597021</v>
      </c>
      <c r="G112" s="2">
        <f t="shared" si="19"/>
        <v>-53.78774073865075</v>
      </c>
      <c r="H112" s="2">
        <f t="shared" si="20"/>
        <v>19.521682007090114</v>
      </c>
      <c r="I112" s="2">
        <f t="shared" si="21"/>
        <v>-59.13227573293973</v>
      </c>
      <c r="J112" s="2">
        <f t="shared" si="22"/>
        <v>29.794337558062175</v>
      </c>
      <c r="K112" s="2">
        <f t="shared" si="23"/>
        <v>-65.88282607151226</v>
      </c>
      <c r="L112" s="2">
        <f t="shared" si="22"/>
        <v>36.84045530572218</v>
      </c>
      <c r="M112" s="2">
        <f t="shared" si="24"/>
        <v>-71.53670589245876</v>
      </c>
      <c r="N112" s="2">
        <f t="shared" si="25"/>
        <v>39.33277332047254</v>
      </c>
      <c r="O112" s="2">
        <f t="shared" si="26"/>
        <v>-73.84963926261628</v>
      </c>
      <c r="P112" s="2">
        <f t="shared" si="27"/>
        <v>-0.8071609102607897</v>
      </c>
      <c r="Q112" s="2">
        <f t="shared" si="28"/>
        <v>-48.00588839659827</v>
      </c>
      <c r="R112">
        <v>8.39999999999998</v>
      </c>
    </row>
    <row r="113" spans="1:18" ht="15">
      <c r="A113" s="3">
        <v>40268</v>
      </c>
      <c r="B113" s="2">
        <v>90</v>
      </c>
      <c r="C113" s="2">
        <v>3.7960647536479297</v>
      </c>
      <c r="D113">
        <v>8.44999999999998</v>
      </c>
      <c r="E113" s="2">
        <f t="shared" si="29"/>
        <v>53.250000000000306</v>
      </c>
      <c r="F113" s="2">
        <f t="shared" si="18"/>
        <v>10.454556368829591</v>
      </c>
      <c r="G113" s="2">
        <f t="shared" si="19"/>
        <v>-53.126909619547</v>
      </c>
      <c r="H113" s="2">
        <f t="shared" si="20"/>
        <v>19.88958568486824</v>
      </c>
      <c r="I113" s="2">
        <f t="shared" si="21"/>
        <v>-58.43805953507447</v>
      </c>
      <c r="J113" s="2">
        <f t="shared" si="22"/>
        <v>30.18586076688477</v>
      </c>
      <c r="K113" s="2">
        <f t="shared" si="23"/>
        <v>-65.16560007278267</v>
      </c>
      <c r="L113" s="2">
        <f t="shared" si="22"/>
        <v>37.24763017084888</v>
      </c>
      <c r="M113" s="2">
        <f t="shared" si="24"/>
        <v>-70.81758172573016</v>
      </c>
      <c r="N113" s="2">
        <f t="shared" si="25"/>
        <v>39.745221911326105</v>
      </c>
      <c r="O113" s="2">
        <f t="shared" si="26"/>
        <v>-73.13436899224311</v>
      </c>
      <c r="P113" s="2">
        <f t="shared" si="27"/>
        <v>-0.4889838016932528</v>
      </c>
      <c r="Q113" s="2">
        <f t="shared" si="28"/>
        <v>-47.39479633324748</v>
      </c>
      <c r="R113">
        <v>8.44999999999998</v>
      </c>
    </row>
    <row r="114" spans="1:18" ht="15">
      <c r="A114" s="3">
        <v>40269</v>
      </c>
      <c r="B114" s="2">
        <v>91</v>
      </c>
      <c r="C114" s="2">
        <v>4.19325678530163</v>
      </c>
      <c r="D114">
        <v>8.49999999999998</v>
      </c>
      <c r="E114" s="2">
        <f t="shared" si="29"/>
        <v>52.50000000000029</v>
      </c>
      <c r="F114" s="2">
        <f t="shared" si="18"/>
        <v>10.797187221185606</v>
      </c>
      <c r="G114" s="2">
        <f t="shared" si="19"/>
        <v>-52.46374177437754</v>
      </c>
      <c r="H114" s="2">
        <f t="shared" si="20"/>
        <v>20.254754793620787</v>
      </c>
      <c r="I114" s="2">
        <f t="shared" si="21"/>
        <v>-57.74060387567328</v>
      </c>
      <c r="J114" s="2">
        <f t="shared" si="22"/>
        <v>30.575115154945795</v>
      </c>
      <c r="K114" s="2">
        <f t="shared" si="23"/>
        <v>-64.44387491225193</v>
      </c>
      <c r="L114" s="2">
        <f t="shared" si="22"/>
        <v>37.653024143325666</v>
      </c>
      <c r="M114" s="2">
        <f t="shared" si="24"/>
        <v>-70.0929836071416</v>
      </c>
      <c r="N114" s="2">
        <f t="shared" si="25"/>
        <v>40.15610601356588</v>
      </c>
      <c r="O114" s="2">
        <f t="shared" si="26"/>
        <v>-72.41329087680349</v>
      </c>
      <c r="P114" s="2">
        <f t="shared" si="27"/>
        <v>-0.17391660191955946</v>
      </c>
      <c r="Q114" s="2">
        <f t="shared" si="28"/>
        <v>-46.78212381498281</v>
      </c>
      <c r="R114">
        <v>8.49999999999998</v>
      </c>
    </row>
    <row r="115" spans="1:18" ht="15">
      <c r="A115" s="3">
        <v>40270</v>
      </c>
      <c r="B115" s="2">
        <v>92</v>
      </c>
      <c r="C115" s="2">
        <v>4.589381364144236</v>
      </c>
      <c r="D115">
        <v>8.54999999999998</v>
      </c>
      <c r="E115" s="2">
        <f t="shared" si="29"/>
        <v>51.75000000000031</v>
      </c>
      <c r="F115" s="2">
        <f t="shared" si="18"/>
        <v>11.13677905481507</v>
      </c>
      <c r="G115" s="2">
        <f t="shared" si="19"/>
        <v>-51.798202539191266</v>
      </c>
      <c r="H115" s="2">
        <f t="shared" si="20"/>
        <v>20.61712225718193</v>
      </c>
      <c r="I115" s="2">
        <f t="shared" si="21"/>
        <v>-57.0398540392621</v>
      </c>
      <c r="J115" s="2">
        <f t="shared" si="22"/>
        <v>30.96202442656697</v>
      </c>
      <c r="K115" s="2">
        <f t="shared" si="23"/>
        <v>-63.71755659838629</v>
      </c>
      <c r="L115" s="2">
        <f t="shared" si="22"/>
        <v>38.05655845986931</v>
      </c>
      <c r="M115" s="2">
        <f t="shared" si="24"/>
        <v>-69.36277376364386</v>
      </c>
      <c r="N115" s="2">
        <f t="shared" si="25"/>
        <v>40.56534745577715</v>
      </c>
      <c r="O115" s="2">
        <f t="shared" si="26"/>
        <v>-71.68624765040595</v>
      </c>
      <c r="P115" s="2">
        <f t="shared" si="27"/>
        <v>0.13799652991852993</v>
      </c>
      <c r="Q115" s="2">
        <f t="shared" si="28"/>
        <v>-46.167849760061785</v>
      </c>
      <c r="R115">
        <v>8.54999999999998</v>
      </c>
    </row>
    <row r="116" spans="1:18" ht="15">
      <c r="A116" s="3">
        <v>40271</v>
      </c>
      <c r="B116" s="2">
        <v>93</v>
      </c>
      <c r="C116" s="2">
        <v>4.984316411313026</v>
      </c>
      <c r="D116">
        <v>8.59999999999998</v>
      </c>
      <c r="E116" s="2">
        <f t="shared" si="29"/>
        <v>51.0000000000003</v>
      </c>
      <c r="F116" s="2">
        <f t="shared" si="18"/>
        <v>11.47327504272539</v>
      </c>
      <c r="G116" s="2">
        <f t="shared" si="19"/>
        <v>-51.13025850167123</v>
      </c>
      <c r="H116" s="2">
        <f t="shared" si="20"/>
        <v>20.976620434088215</v>
      </c>
      <c r="I116" s="2">
        <f t="shared" si="21"/>
        <v>-56.33575648082766</v>
      </c>
      <c r="J116" s="2">
        <f t="shared" si="22"/>
        <v>31.346511177400536</v>
      </c>
      <c r="K116" s="2">
        <f t="shared" si="23"/>
        <v>-62.986551520121196</v>
      </c>
      <c r="L116" s="2">
        <f t="shared" si="22"/>
        <v>38.45815279436924</v>
      </c>
      <c r="M116" s="2">
        <f t="shared" si="24"/>
        <v>-68.62681321100094</v>
      </c>
      <c r="N116" s="2">
        <f t="shared" si="25"/>
        <v>40.97286635107707</v>
      </c>
      <c r="O116" s="2">
        <f t="shared" si="26"/>
        <v>-70.95307990612412</v>
      </c>
      <c r="P116" s="2">
        <f t="shared" si="27"/>
        <v>0.4467114092771122</v>
      </c>
      <c r="Q116" s="2">
        <f t="shared" si="28"/>
        <v>-45.551954180802646</v>
      </c>
      <c r="R116">
        <v>8.59999999999998</v>
      </c>
    </row>
    <row r="117" spans="1:18" ht="15">
      <c r="A117" s="3">
        <v>40272</v>
      </c>
      <c r="B117" s="2">
        <v>94</v>
      </c>
      <c r="C117" s="2">
        <v>5.377939546280809</v>
      </c>
      <c r="D117">
        <v>8.64999999999998</v>
      </c>
      <c r="E117" s="2">
        <f t="shared" si="29"/>
        <v>50.250000000000284</v>
      </c>
      <c r="F117" s="2">
        <f t="shared" si="18"/>
        <v>11.806618129766184</v>
      </c>
      <c r="G117" s="2">
        <f t="shared" si="19"/>
        <v>-50.45987754101184</v>
      </c>
      <c r="H117" s="2">
        <f t="shared" si="20"/>
        <v>21.33318112241302</v>
      </c>
      <c r="I117" s="2">
        <f t="shared" si="21"/>
        <v>-55.628258896635856</v>
      </c>
      <c r="J117" s="2">
        <f t="shared" si="22"/>
        <v>31.728496880867475</v>
      </c>
      <c r="K117" s="2">
        <f t="shared" si="23"/>
        <v>-62.25076654947647</v>
      </c>
      <c r="L117" s="2">
        <f t="shared" si="22"/>
        <v>38.857725218112364</v>
      </c>
      <c r="M117" s="2">
        <f t="shared" si="24"/>
        <v>-67.88496184160549</v>
      </c>
      <c r="N117" s="2">
        <f t="shared" si="25"/>
        <v>41.37858104491268</v>
      </c>
      <c r="O117" s="2">
        <f t="shared" si="26"/>
        <v>-70.21362615705063</v>
      </c>
      <c r="P117" s="2">
        <f t="shared" si="27"/>
        <v>0.7521838363678732</v>
      </c>
      <c r="Q117" s="2">
        <f t="shared" si="28"/>
        <v>-44.93441819893721</v>
      </c>
      <c r="R117">
        <v>8.64999999999998</v>
      </c>
    </row>
    <row r="118" spans="1:18" ht="15">
      <c r="A118" s="3">
        <v>40273</v>
      </c>
      <c r="B118" s="2">
        <v>95</v>
      </c>
      <c r="C118" s="2">
        <v>5.7701281398207165</v>
      </c>
      <c r="D118">
        <v>8.69999999999998</v>
      </c>
      <c r="E118" s="2">
        <f t="shared" si="29"/>
        <v>49.500000000000306</v>
      </c>
      <c r="F118" s="2">
        <f t="shared" si="18"/>
        <v>12.136751043618235</v>
      </c>
      <c r="G118" s="2">
        <f t="shared" si="19"/>
        <v>-49.78702886864455</v>
      </c>
      <c r="H118" s="2">
        <f t="shared" si="20"/>
        <v>21.686735565976026</v>
      </c>
      <c r="I118" s="2">
        <f t="shared" si="21"/>
        <v>-54.91731029763382</v>
      </c>
      <c r="J118" s="2">
        <f t="shared" si="22"/>
        <v>32.107901875972544</v>
      </c>
      <c r="K118" s="2">
        <f t="shared" si="23"/>
        <v>-61.51010915094908</v>
      </c>
      <c r="L118" s="2">
        <f t="shared" si="22"/>
        <v>39.25519216045929</v>
      </c>
      <c r="M118" s="2">
        <f t="shared" si="24"/>
        <v>-67.13707852286359</v>
      </c>
      <c r="N118" s="2">
        <f t="shared" si="25"/>
        <v>41.78240806261928</v>
      </c>
      <c r="O118" s="2">
        <f t="shared" si="26"/>
        <v>-69.46772290865403</v>
      </c>
      <c r="P118" s="2">
        <f t="shared" si="27"/>
        <v>1.0543696069100614</v>
      </c>
      <c r="Q118" s="2">
        <f t="shared" si="28"/>
        <v>-44.31522406113563</v>
      </c>
      <c r="R118">
        <v>8.69999999999998</v>
      </c>
    </row>
    <row r="119" spans="1:18" ht="15">
      <c r="A119" s="3">
        <v>40274</v>
      </c>
      <c r="B119" s="2">
        <v>96</v>
      </c>
      <c r="C119" s="2">
        <v>6.160759369348066</v>
      </c>
      <c r="D119">
        <v>8.74999999999998</v>
      </c>
      <c r="E119" s="2">
        <f t="shared" si="29"/>
        <v>48.75000000000029</v>
      </c>
      <c r="F119" s="2">
        <f t="shared" si="18"/>
        <v>12.46361630680862</v>
      </c>
      <c r="G119" s="2">
        <f t="shared" si="19"/>
        <v>-49.111683069757206</v>
      </c>
      <c r="H119" s="2">
        <f t="shared" si="20"/>
        <v>22.03721446198897</v>
      </c>
      <c r="I119" s="2">
        <f t="shared" si="21"/>
        <v>-54.202861085418185</v>
      </c>
      <c r="J119" s="2">
        <f t="shared" si="22"/>
        <v>32.48464535662404</v>
      </c>
      <c r="K119" s="2">
        <f t="shared" si="23"/>
        <v>-60.76448749792163</v>
      </c>
      <c r="L119" s="2">
        <f t="shared" si="22"/>
        <v>39.650468370122006</v>
      </c>
      <c r="M119" s="2">
        <f t="shared" si="24"/>
        <v>-66.38302120687165</v>
      </c>
      <c r="N119" s="2">
        <f t="shared" si="25"/>
        <v>42.184262056873536</v>
      </c>
      <c r="O119" s="2">
        <f t="shared" si="26"/>
        <v>-68.71520474340095</v>
      </c>
      <c r="P119" s="2">
        <f t="shared" si="27"/>
        <v>1.3532245234782174</v>
      </c>
      <c r="Q119" s="2">
        <f t="shared" si="28"/>
        <v>-43.69435515466039</v>
      </c>
      <c r="R119">
        <v>8.74999999999998</v>
      </c>
    </row>
    <row r="120" spans="1:18" ht="15">
      <c r="A120" s="3">
        <v>40275</v>
      </c>
      <c r="B120" s="2">
        <v>97</v>
      </c>
      <c r="C120" s="2">
        <v>6.549710276568446</v>
      </c>
      <c r="D120">
        <v>8.79999999999998</v>
      </c>
      <c r="E120" s="2">
        <f t="shared" si="29"/>
        <v>48.00000000000031</v>
      </c>
      <c r="F120" s="2">
        <f t="shared" si="18"/>
        <v>12.78715624977346</v>
      </c>
      <c r="G120" s="2">
        <f aca="true" t="shared" si="30" ref="G120:G151">-180/PI()*ACOS((SIN(F120*PI()/180)*SIN(p*PI()/180)-SIN(F$22*PI()/180))/(COS(F120*PI()/180)*COS(p*PI()/180)))</f>
        <v>-48.433812145547805</v>
      </c>
      <c r="H120" s="2">
        <f t="shared" si="20"/>
        <v>22.38454797019956</v>
      </c>
      <c r="I120" s="2">
        <f aca="true" t="shared" si="31" ref="I120:I151">-180/PI()*ACOS((SIN(H120*PI()/180)*SIN(p*PI()/180)-SIN(H$22*PI()/180))/(COS(H120*PI()/180)*COS(p*PI()/180)))</f>
        <v>-53.48486313074098</v>
      </c>
      <c r="J120" s="2">
        <f t="shared" si="22"/>
        <v>32.85864536259255</v>
      </c>
      <c r="K120" s="2">
        <f aca="true" t="shared" si="32" ref="K120:K151">-180/PI()*ACOS((SIN(J120*PI()/180)*SIN(p*PI()/180)-SIN(J$22*PI()/180))/(COS(J120*PI()/180)*COS(p*PI()/180)))</f>
        <v>-60.01381059631516</v>
      </c>
      <c r="L120" s="2">
        <f t="shared" si="22"/>
        <v>40.043466877208</v>
      </c>
      <c r="M120" s="2">
        <f aca="true" t="shared" si="33" ref="M120:M151">-180/PI()*ACOS((SIN(L120*PI()/180)*SIN(p*PI()/180)-SIN(L$22*PI()/180))/(COS(L120*PI()/180)*COS(p*PI()/180)))</f>
        <v>-65.62264705213457</v>
      </c>
      <c r="N120" s="2">
        <f t="shared" si="25"/>
        <v>42.58405575519238</v>
      </c>
      <c r="O120" s="2">
        <f aca="true" t="shared" si="34" ref="O120:O151">-180/PI()*ACOS((SIN(N120*PI()/180)*SIN(p*PI()/180)-SIN(N$22*PI()/180))/(COS(N120*PI()/180)*COS(p*PI()/180)))</f>
        <v>-67.95590441865743</v>
      </c>
      <c r="P120" s="2">
        <f t="shared" si="27"/>
        <v>1.6487044074467863</v>
      </c>
      <c r="Q120" s="2">
        <f aca="true" t="shared" si="35" ref="Q120:Q151">-180/PI()*ACOS((SIN(P120*PI()/180)*SIN(p*PI()/180)-SIN(P$22*PI()/180))/(COS(P120*PI()/180)*COS(p*PI()/180)))</f>
        <v>-43.0717960231049</v>
      </c>
      <c r="R120">
        <v>8.79999999999998</v>
      </c>
    </row>
    <row r="121" spans="1:18" ht="15">
      <c r="A121" s="3">
        <v>40276</v>
      </c>
      <c r="B121" s="2">
        <v>98</v>
      </c>
      <c r="C121" s="2">
        <v>6.93685782735413</v>
      </c>
      <c r="D121">
        <v>8.84999999999998</v>
      </c>
      <c r="E121" s="2">
        <f t="shared" si="29"/>
        <v>47.2500000000003</v>
      </c>
      <c r="F121" s="2">
        <f t="shared" si="18"/>
        <v>13.107313024989367</v>
      </c>
      <c r="G121" s="2">
        <f t="shared" si="30"/>
        <v>-47.753389556145734</v>
      </c>
      <c r="H121" s="2">
        <f t="shared" si="20"/>
        <v>22.728665723596638</v>
      </c>
      <c r="I121" s="2">
        <f t="shared" si="31"/>
        <v>-52.763269854511975</v>
      </c>
      <c r="J121" s="2">
        <f t="shared" si="22"/>
        <v>33.2298187722506</v>
      </c>
      <c r="K121" s="2">
        <f t="shared" si="32"/>
        <v>-59.257988415704716</v>
      </c>
      <c r="L121" s="2">
        <f t="shared" si="22"/>
        <v>40.434098956211145</v>
      </c>
      <c r="M121" s="2">
        <f t="shared" si="33"/>
        <v>-64.85581255809902</v>
      </c>
      <c r="N121" s="2">
        <f t="shared" si="25"/>
        <v>42.981699907648164</v>
      </c>
      <c r="O121" s="2">
        <f t="shared" si="34"/>
        <v>-67.18965297893628</v>
      </c>
      <c r="P121" s="2">
        <f t="shared" si="27"/>
        <v>1.940765111532279</v>
      </c>
      <c r="Q121" s="2">
        <f t="shared" si="35"/>
        <v>-42.447532382169584</v>
      </c>
      <c r="R121">
        <v>8.84999999999998</v>
      </c>
    </row>
    <row r="122" spans="1:18" ht="15">
      <c r="A122" s="3">
        <v>40277</v>
      </c>
      <c r="B122" s="2">
        <v>99</v>
      </c>
      <c r="C122" s="2">
        <v>7.3220789737634915</v>
      </c>
      <c r="D122">
        <v>8.89999999999998</v>
      </c>
      <c r="E122" s="2">
        <f t="shared" si="29"/>
        <v>46.500000000000284</v>
      </c>
      <c r="F122" s="2">
        <f t="shared" si="18"/>
        <v>13.424028622192786</v>
      </c>
      <c r="G122" s="2">
        <f t="shared" si="30"/>
        <v>-47.07039026413015</v>
      </c>
      <c r="H122" s="2">
        <f t="shared" si="20"/>
        <v>23.06949684073887</v>
      </c>
      <c r="I122" s="2">
        <f t="shared" si="31"/>
        <v>-52.03803631124653</v>
      </c>
      <c r="J122" s="2">
        <f t="shared" si="22"/>
        <v>33.59808129724053</v>
      </c>
      <c r="K122" s="2">
        <f t="shared" si="32"/>
        <v>-58.49693202810575</v>
      </c>
      <c r="L122" s="2">
        <f t="shared" si="22"/>
        <v>40.82227409014528</v>
      </c>
      <c r="M122" s="2">
        <f t="shared" si="33"/>
        <v>-64.08237371329884</v>
      </c>
      <c r="N122" s="2">
        <f t="shared" si="25"/>
        <v>43.37710323498806</v>
      </c>
      <c r="O122" s="2">
        <f t="shared" si="34"/>
        <v>-66.41627988361506</v>
      </c>
      <c r="P122" s="2">
        <f t="shared" si="27"/>
        <v>2.229362532932137</v>
      </c>
      <c r="Q122" s="2">
        <f t="shared" si="35"/>
        <v>-41.82155113542802</v>
      </c>
      <c r="R122">
        <v>8.89999999999998</v>
      </c>
    </row>
    <row r="123" spans="1:18" ht="15">
      <c r="A123" s="3">
        <v>40278</v>
      </c>
      <c r="B123" s="2">
        <v>100</v>
      </c>
      <c r="C123" s="2">
        <v>7.705250718111129</v>
      </c>
      <c r="D123">
        <v>8.94999999999998</v>
      </c>
      <c r="E123" s="2">
        <f t="shared" si="29"/>
        <v>45.750000000000306</v>
      </c>
      <c r="F123" s="2">
        <f t="shared" si="18"/>
        <v>13.737244884706204</v>
      </c>
      <c r="G123" s="2">
        <f t="shared" si="30"/>
        <v>-46.38479077856763</v>
      </c>
      <c r="H123" s="2">
        <f t="shared" si="20"/>
        <v>23.40696993977029</v>
      </c>
      <c r="I123" s="2">
        <f t="shared" si="31"/>
        <v>-51.309119274892886</v>
      </c>
      <c r="J123" s="2">
        <f t="shared" si="22"/>
        <v>33.96334747922586</v>
      </c>
      <c r="K123" s="2">
        <f t="shared" si="32"/>
        <v>-57.73055375462089</v>
      </c>
      <c r="L123" s="2">
        <f t="shared" si="22"/>
        <v>41.20789993603411</v>
      </c>
      <c r="M123" s="2">
        <f t="shared" si="33"/>
        <v>-63.30218615792898</v>
      </c>
      <c r="N123" s="2">
        <f t="shared" si="25"/>
        <v>43.77017237736892</v>
      </c>
      <c r="O123" s="2">
        <f t="shared" si="34"/>
        <v>-65.6356131512974</v>
      </c>
      <c r="P123" s="2">
        <f t="shared" si="27"/>
        <v>2.514452627059352</v>
      </c>
      <c r="Q123" s="2">
        <f t="shared" si="35"/>
        <v>-41.19384039003266</v>
      </c>
      <c r="R123">
        <v>8.94999999999998</v>
      </c>
    </row>
    <row r="124" spans="1:18" s="1" customFormat="1" ht="15">
      <c r="A124" s="3">
        <v>40279</v>
      </c>
      <c r="B124" s="2">
        <v>101</v>
      </c>
      <c r="C124" s="2">
        <v>8.08625017898986</v>
      </c>
      <c r="D124" s="1">
        <v>8.99999999999998</v>
      </c>
      <c r="E124" s="1">
        <f t="shared" si="29"/>
        <v>45.00000000000029</v>
      </c>
      <c r="F124" s="1">
        <f t="shared" si="18"/>
        <v>14.046903526888288</v>
      </c>
      <c r="G124" s="2">
        <f t="shared" si="30"/>
        <v>-45.69656919948557</v>
      </c>
      <c r="H124" s="1">
        <f t="shared" si="20"/>
        <v>23.741013154185023</v>
      </c>
      <c r="I124" s="2">
        <f t="shared" si="31"/>
        <v>-50.57647732696044</v>
      </c>
      <c r="J124" s="1">
        <f t="shared" si="22"/>
        <v>34.325530688886595</v>
      </c>
      <c r="K124" s="2">
        <f t="shared" si="32"/>
        <v>-56.95876732012211</v>
      </c>
      <c r="L124" s="1">
        <f t="shared" si="22"/>
        <v>41.59088229198832</v>
      </c>
      <c r="M124" s="2">
        <f t="shared" si="33"/>
        <v>-62.51510536168249</v>
      </c>
      <c r="N124" s="1">
        <f t="shared" si="25"/>
        <v>44.16081184393978</v>
      </c>
      <c r="O124" s="2">
        <f t="shared" si="34"/>
        <v>-64.84747952204576</v>
      </c>
      <c r="P124" s="1">
        <f t="shared" si="27"/>
        <v>2.79599142187042</v>
      </c>
      <c r="Q124" s="2">
        <f t="shared" si="35"/>
        <v>-40.56438947230943</v>
      </c>
      <c r="R124" s="1">
        <v>8.99999999999998</v>
      </c>
    </row>
    <row r="125" spans="1:18" ht="15">
      <c r="A125" s="3">
        <v>40280</v>
      </c>
      <c r="B125" s="2">
        <v>102</v>
      </c>
      <c r="C125" s="2">
        <v>8.464954659138865</v>
      </c>
      <c r="D125">
        <v>9.04999999999998</v>
      </c>
      <c r="E125" s="2">
        <f t="shared" si="29"/>
        <v>44.25000000000031</v>
      </c>
      <c r="F125" s="2">
        <f t="shared" si="18"/>
        <v>14.35294615272368</v>
      </c>
      <c r="G125" s="2">
        <f t="shared" si="30"/>
        <v>-45.005705262692594</v>
      </c>
      <c r="H125" s="2">
        <f t="shared" si="20"/>
        <v>24.071554150403273</v>
      </c>
      <c r="I125" s="2">
        <f t="shared" si="31"/>
        <v>-49.84007094685588</v>
      </c>
      <c r="J125" s="2">
        <f t="shared" si="22"/>
        <v>34.68454312732649</v>
      </c>
      <c r="K125" s="2">
        <f t="shared" si="32"/>
        <v>-56.18148801611905</v>
      </c>
      <c r="L125" s="2">
        <f t="shared" si="22"/>
        <v>41.97112506611943</v>
      </c>
      <c r="M125" s="2">
        <f t="shared" si="33"/>
        <v>-61.72098681769618</v>
      </c>
      <c r="N125" s="2">
        <f t="shared" si="25"/>
        <v>44.54892396352884</v>
      </c>
      <c r="O125" s="2">
        <f t="shared" si="34"/>
        <v>-64.05170463876118</v>
      </c>
      <c r="P125" s="2">
        <f t="shared" si="27"/>
        <v>3.073935032783409</v>
      </c>
      <c r="Q125" s="2">
        <f t="shared" si="35"/>
        <v>-39.933188943187844</v>
      </c>
      <c r="R125">
        <v>9.04999999999998</v>
      </c>
    </row>
    <row r="126" spans="1:18" ht="15">
      <c r="A126" s="3">
        <v>40281</v>
      </c>
      <c r="B126" s="2">
        <v>103</v>
      </c>
      <c r="C126" s="2">
        <v>8.841241715046376</v>
      </c>
      <c r="D126">
        <v>9.09999999999998</v>
      </c>
      <c r="E126" s="2">
        <f t="shared" si="29"/>
        <v>43.5000000000003</v>
      </c>
      <c r="F126" s="2">
        <f t="shared" si="18"/>
        <v>14.65531427556686</v>
      </c>
      <c r="G126" s="2">
        <f t="shared" si="30"/>
        <v>-44.31218038484937</v>
      </c>
      <c r="H126" s="2">
        <f t="shared" si="20"/>
        <v>24.39852014721981</v>
      </c>
      <c r="I126" s="2">
        <f t="shared" si="31"/>
        <v>-49.099862604317465</v>
      </c>
      <c r="J126" s="2">
        <f t="shared" si="22"/>
        <v>35.04029583006531</v>
      </c>
      <c r="K126" s="2">
        <f t="shared" si="32"/>
        <v>-55.39863287194187</v>
      </c>
      <c r="L126" s="2">
        <f t="shared" si="22"/>
        <v>42.34853024756017</v>
      </c>
      <c r="M126" s="2">
        <f t="shared" si="33"/>
        <v>-60.91968625345894</v>
      </c>
      <c r="N126" s="2">
        <f t="shared" si="25"/>
        <v>44.9344088367178</v>
      </c>
      <c r="O126" s="2">
        <f t="shared" si="34"/>
        <v>-63.24811324902946</v>
      </c>
      <c r="P126" s="2">
        <f t="shared" si="27"/>
        <v>3.3482396781820127</v>
      </c>
      <c r="Q126" s="2">
        <f t="shared" si="35"/>
        <v>-39.30023061341228</v>
      </c>
      <c r="R126">
        <v>9.09999999999998</v>
      </c>
    </row>
    <row r="127" spans="1:18" ht="15">
      <c r="A127" s="3">
        <v>40282</v>
      </c>
      <c r="B127" s="2">
        <v>104</v>
      </c>
      <c r="C127" s="2">
        <v>9.214989228169113</v>
      </c>
      <c r="D127">
        <v>9.14999999999998</v>
      </c>
      <c r="E127" s="2">
        <f t="shared" si="29"/>
        <v>42.750000000000284</v>
      </c>
      <c r="F127" s="2">
        <f t="shared" si="18"/>
        <v>14.953949339052249</v>
      </c>
      <c r="G127" s="2">
        <f t="shared" si="30"/>
        <v>-43.6159777086888</v>
      </c>
      <c r="H127" s="2">
        <f t="shared" si="20"/>
        <v>24.721837937184873</v>
      </c>
      <c r="I127" s="2">
        <f t="shared" si="31"/>
        <v>-48.35581685382373</v>
      </c>
      <c r="J127" s="2">
        <f t="shared" si="22"/>
        <v>35.39269867379579</v>
      </c>
      <c r="K127" s="2">
        <f t="shared" si="32"/>
        <v>-54.61012083433637</v>
      </c>
      <c r="L127" s="2">
        <f t="shared" si="22"/>
        <v>42.722997879880076</v>
      </c>
      <c r="M127" s="2">
        <f t="shared" si="33"/>
        <v>-60.11105985953909</v>
      </c>
      <c r="N127" s="2">
        <f t="shared" si="25"/>
        <v>45.31716428961277</v>
      </c>
      <c r="O127" s="2">
        <f t="shared" si="34"/>
        <v>-62.436529428797925</v>
      </c>
      <c r="P127" s="2">
        <f t="shared" si="27"/>
        <v>3.6188616955000716</v>
      </c>
      <c r="Q127" s="2">
        <f t="shared" si="35"/>
        <v>-38.66550755847919</v>
      </c>
      <c r="R127">
        <v>9.14999999999998</v>
      </c>
    </row>
    <row r="128" spans="1:18" ht="15">
      <c r="A128" s="3">
        <v>40283</v>
      </c>
      <c r="B128" s="2">
        <v>105</v>
      </c>
      <c r="C128" s="2">
        <v>9.586075477645274</v>
      </c>
      <c r="D128">
        <v>9.19999999999998</v>
      </c>
      <c r="E128" s="2">
        <f t="shared" si="29"/>
        <v>42.000000000000306</v>
      </c>
      <c r="F128" s="2">
        <f t="shared" si="18"/>
        <v>15.248792739181203</v>
      </c>
      <c r="G128" s="2">
        <f t="shared" si="30"/>
        <v>-42.91708214827655</v>
      </c>
      <c r="H128" s="2">
        <f t="shared" si="20"/>
        <v>25.041433909975908</v>
      </c>
      <c r="I128" s="2">
        <f t="shared" si="31"/>
        <v>-47.607900430833425</v>
      </c>
      <c r="J128" s="2">
        <f t="shared" si="22"/>
        <v>35.74166038608956</v>
      </c>
      <c r="K128" s="2">
        <f t="shared" si="32"/>
        <v>-53.815872955539724</v>
      </c>
      <c r="L128" s="2">
        <f t="shared" si="22"/>
        <v>43.09442603720691</v>
      </c>
      <c r="M128" s="2">
        <f t="shared" si="33"/>
        <v>-59.29496453698143</v>
      </c>
      <c r="N128" s="2">
        <f t="shared" si="25"/>
        <v>45.69708582965075</v>
      </c>
      <c r="O128" s="2">
        <f t="shared" si="34"/>
        <v>-61.61677682927871</v>
      </c>
      <c r="P128" s="2">
        <f t="shared" si="27"/>
        <v>3.885757557880304</v>
      </c>
      <c r="Q128" s="2">
        <f t="shared" si="35"/>
        <v>-38.02901413324223</v>
      </c>
      <c r="R128">
        <v>9.19999999999998</v>
      </c>
    </row>
    <row r="129" spans="1:18" ht="15">
      <c r="A129" s="3">
        <v>40284</v>
      </c>
      <c r="B129" s="2">
        <v>106</v>
      </c>
      <c r="C129" s="2">
        <v>9.954379214372143</v>
      </c>
      <c r="D129">
        <v>9.24999999999998</v>
      </c>
      <c r="E129" s="2">
        <f t="shared" si="29"/>
        <v>41.25000000000029</v>
      </c>
      <c r="F129" s="2">
        <f t="shared" si="18"/>
        <v>15.53978584759421</v>
      </c>
      <c r="G129" s="2">
        <f t="shared" si="30"/>
        <v>-42.21548043419783</v>
      </c>
      <c r="H129" s="2">
        <f t="shared" si="20"/>
        <v>25.357234077816663</v>
      </c>
      <c r="I129" s="2">
        <f t="shared" si="31"/>
        <v>-46.85608234969764</v>
      </c>
      <c r="J129" s="2">
        <f t="shared" si="22"/>
        <v>36.087088558242186</v>
      </c>
      <c r="K129" s="2">
        <f t="shared" si="32"/>
        <v>-53.015812589864964</v>
      </c>
      <c r="L129" s="2">
        <f t="shared" si="22"/>
        <v>43.462710803385306</v>
      </c>
      <c r="M129" s="2">
        <f t="shared" si="33"/>
        <v>-58.471258164213474</v>
      </c>
      <c r="N129" s="2">
        <f t="shared" si="25"/>
        <v>46.074066603810145</v>
      </c>
      <c r="O129" s="2">
        <f t="shared" si="34"/>
        <v>-60.78867894850456</v>
      </c>
      <c r="P129" s="2">
        <f t="shared" si="27"/>
        <v>4.1488838913994925</v>
      </c>
      <c r="Q129" s="2">
        <f t="shared" si="35"/>
        <v>-37.390745986127335</v>
      </c>
      <c r="R129">
        <v>9.24999999999998</v>
      </c>
    </row>
    <row r="130" spans="1:18" ht="15">
      <c r="A130" s="3">
        <v>40285</v>
      </c>
      <c r="B130" s="2">
        <v>107</v>
      </c>
      <c r="C130" s="2">
        <v>10.319779736314894</v>
      </c>
      <c r="D130">
        <v>9.29999999999998</v>
      </c>
      <c r="E130" s="2">
        <f t="shared" si="29"/>
        <v>40.50000000000031</v>
      </c>
      <c r="F130" s="2">
        <f t="shared" si="18"/>
        <v>15.8268700360342</v>
      </c>
      <c r="G130" s="2">
        <f t="shared" si="30"/>
        <v>-41.51116115854963</v>
      </c>
      <c r="H130" s="2">
        <f t="shared" si="20"/>
        <v>25.66916410299742</v>
      </c>
      <c r="I130" s="2">
        <f t="shared" si="31"/>
        <v>-46.10033400306634</v>
      </c>
      <c r="J130" s="2">
        <f t="shared" si="22"/>
        <v>36.42888966145036</v>
      </c>
      <c r="K130" s="2">
        <f t="shared" si="32"/>
        <v>-52.2098655987864</v>
      </c>
      <c r="L130" s="2">
        <f t="shared" si="22"/>
        <v>43.827746254525756</v>
      </c>
      <c r="M130" s="2">
        <f t="shared" si="33"/>
        <v>-57.639799884278524</v>
      </c>
      <c r="N130" s="2">
        <f t="shared" si="25"/>
        <v>46.44799735962587</v>
      </c>
      <c r="O130" s="2">
        <f t="shared" si="34"/>
        <v>-59.952059428982615</v>
      </c>
      <c r="P130" s="2">
        <f t="shared" si="27"/>
        <v>4.4081974928510945</v>
      </c>
      <c r="Q130" s="2">
        <f t="shared" si="35"/>
        <v>-36.750700072898645</v>
      </c>
      <c r="R130">
        <v>9.29999999999998</v>
      </c>
    </row>
    <row r="131" spans="1:18" ht="15">
      <c r="A131" s="3">
        <v>40286</v>
      </c>
      <c r="B131" s="2">
        <v>108</v>
      </c>
      <c r="C131" s="2">
        <v>10.682156964908122</v>
      </c>
      <c r="D131">
        <v>9.34999999999998</v>
      </c>
      <c r="E131" s="2">
        <f t="shared" si="29"/>
        <v>39.7500000000003</v>
      </c>
      <c r="F131" s="2">
        <f t="shared" si="18"/>
        <v>16.109986702004786</v>
      </c>
      <c r="G131" s="2">
        <f t="shared" si="30"/>
        <v>-40.80411481961113</v>
      </c>
      <c r="H131" s="2">
        <f t="shared" si="20"/>
        <v>25.977149327548045</v>
      </c>
      <c r="I131" s="2">
        <f t="shared" si="31"/>
        <v>-45.3406292625909</v>
      </c>
      <c r="J131" s="2">
        <f t="shared" si="22"/>
        <v>36.766969066519735</v>
      </c>
      <c r="K131" s="2">
        <f t="shared" si="32"/>
        <v>-51.39796056446786</v>
      </c>
      <c r="L131" s="2">
        <f t="shared" si="22"/>
        <v>44.189424445319695</v>
      </c>
      <c r="M131" s="2">
        <f t="shared" si="33"/>
        <v>-56.80045041318141</v>
      </c>
      <c r="N131" s="2">
        <f t="shared" si="25"/>
        <v>46.81876640944302</v>
      </c>
      <c r="O131" s="2">
        <f t="shared" si="34"/>
        <v>-59.10674238289981</v>
      </c>
      <c r="P131" s="2">
        <f t="shared" si="27"/>
        <v>4.6636553480754275</v>
      </c>
      <c r="Q131" s="2">
        <f t="shared" si="35"/>
        <v>-36.108874669913604</v>
      </c>
      <c r="R131">
        <v>9.34999999999998</v>
      </c>
    </row>
    <row r="132" spans="1:18" ht="15">
      <c r="A132" s="3">
        <v>40287</v>
      </c>
      <c r="B132" s="2">
        <v>109</v>
      </c>
      <c r="C132" s="2">
        <v>11.04139152240752</v>
      </c>
      <c r="D132">
        <v>9.39999999999998</v>
      </c>
      <c r="E132" s="2">
        <f t="shared" si="29"/>
        <v>39.000000000000284</v>
      </c>
      <c r="F132" s="2">
        <f t="shared" si="18"/>
        <v>16.38907729562411</v>
      </c>
      <c r="G132" s="2">
        <f t="shared" si="30"/>
        <v>-40.09433386605957</v>
      </c>
      <c r="H132" s="2">
        <f t="shared" si="20"/>
        <v>26.281114805111308</v>
      </c>
      <c r="I132" s="2">
        <f t="shared" si="31"/>
        <v>-44.57694458070764</v>
      </c>
      <c r="J132" s="2">
        <f t="shared" si="22"/>
        <v>37.10123106730285</v>
      </c>
      <c r="K132" s="2">
        <f t="shared" si="32"/>
        <v>-50.58002901163028</v>
      </c>
      <c r="L132" s="2">
        <f t="shared" si="22"/>
        <v>44.54763539951792</v>
      </c>
      <c r="M132" s="2">
        <f t="shared" si="33"/>
        <v>-55.9530723700924</v>
      </c>
      <c r="N132" s="2">
        <f t="shared" si="25"/>
        <v>47.186259598376616</v>
      </c>
      <c r="O132" s="2">
        <f t="shared" si="34"/>
        <v>-58.25255274633108</v>
      </c>
      <c r="P132" s="2">
        <f t="shared" si="27"/>
        <v>4.915214650825606</v>
      </c>
      <c r="Q132" s="2">
        <f t="shared" si="35"/>
        <v>-35.46526938680666</v>
      </c>
      <c r="R132">
        <v>9.39999999999998</v>
      </c>
    </row>
    <row r="133" spans="1:18" ht="15">
      <c r="A133" s="3">
        <v>40288</v>
      </c>
      <c r="B133" s="2">
        <v>110</v>
      </c>
      <c r="C133" s="2">
        <v>11.397364810045321</v>
      </c>
      <c r="D133">
        <v>9.44999999999998</v>
      </c>
      <c r="E133" s="2">
        <f t="shared" si="29"/>
        <v>38.250000000000306</v>
      </c>
      <c r="F133" s="2">
        <f t="shared" si="18"/>
        <v>16.664083347672634</v>
      </c>
      <c r="G133" s="2">
        <f t="shared" si="30"/>
        <v>-39.381812740592</v>
      </c>
      <c r="H133" s="2">
        <f t="shared" si="20"/>
        <v>26.580985335061097</v>
      </c>
      <c r="I133" s="2">
        <f t="shared" si="31"/>
        <v>-43.8092590932637</v>
      </c>
      <c r="J133" s="2">
        <f t="shared" si="22"/>
        <v>37.431578908069845</v>
      </c>
      <c r="K133" s="2">
        <f t="shared" si="32"/>
        <v>-49.75600563759687</v>
      </c>
      <c r="L133" s="2">
        <f t="shared" si="22"/>
        <v>44.902267104992205</v>
      </c>
      <c r="M133" s="2">
        <f t="shared" si="33"/>
        <v>-55.0975306300982</v>
      </c>
      <c r="N133" s="2">
        <f t="shared" si="25"/>
        <v>47.55036027648129</v>
      </c>
      <c r="O133" s="2">
        <f t="shared" si="34"/>
        <v>-57.38931666388319</v>
      </c>
      <c r="P133" s="2">
        <f t="shared" si="27"/>
        <v>5.16283282215654</v>
      </c>
      <c r="Q133" s="2">
        <f t="shared" si="35"/>
        <v>-34.819885178538826</v>
      </c>
      <c r="R133">
        <v>9.44999999999998</v>
      </c>
    </row>
    <row r="134" spans="1:18" ht="15">
      <c r="A134" s="4">
        <v>40289</v>
      </c>
      <c r="B134" s="5">
        <v>111</v>
      </c>
      <c r="C134" s="5">
        <v>11.749959086839272</v>
      </c>
      <c r="D134">
        <v>9.49999999999998</v>
      </c>
      <c r="E134" s="2">
        <f t="shared" si="29"/>
        <v>37.50000000000029</v>
      </c>
      <c r="F134" s="2">
        <f t="shared" si="18"/>
        <v>16.934946498829824</v>
      </c>
      <c r="G134" s="2">
        <f t="shared" si="30"/>
        <v>-38.66654792280867</v>
      </c>
      <c r="H134" s="2">
        <f t="shared" si="20"/>
        <v>26.876685498905292</v>
      </c>
      <c r="I134" s="2">
        <f t="shared" si="31"/>
        <v>-43.037554722728686</v>
      </c>
      <c r="J134" s="2">
        <f t="shared" si="22"/>
        <v>37.75791481501522</v>
      </c>
      <c r="K134" s="2">
        <f t="shared" si="32"/>
        <v>-48.92582855029594</v>
      </c>
      <c r="L134" s="2">
        <f t="shared" si="22"/>
        <v>45.253205513821676</v>
      </c>
      <c r="M134" s="2">
        <f t="shared" si="33"/>
        <v>-54.23369270011991</v>
      </c>
      <c r="N134" s="2">
        <f t="shared" si="25"/>
        <v>47.910949275670255</v>
      </c>
      <c r="O134" s="2">
        <f t="shared" si="34"/>
        <v>-56.516861905172945</v>
      </c>
      <c r="P134" s="2">
        <f t="shared" si="27"/>
        <v>5.406467530322848</v>
      </c>
      <c r="Q134" s="2">
        <f t="shared" si="35"/>
        <v>-34.17272435674977</v>
      </c>
      <c r="R134">
        <v>9.49999999999998</v>
      </c>
    </row>
    <row r="135" spans="1:18" ht="15">
      <c r="A135" s="3">
        <v>40290</v>
      </c>
      <c r="B135" s="2">
        <v>112</v>
      </c>
      <c r="C135" s="2">
        <v>12.099057548902211</v>
      </c>
      <c r="D135">
        <v>9.54999999999998</v>
      </c>
      <c r="E135" s="2">
        <f t="shared" si="29"/>
        <v>36.75000000000031</v>
      </c>
      <c r="F135" s="2">
        <f t="shared" si="18"/>
        <v>17.20160853009159</v>
      </c>
      <c r="G135" s="2">
        <f t="shared" si="30"/>
        <v>-37.948537971207635</v>
      </c>
      <c r="H135" s="2">
        <f t="shared" si="20"/>
        <v>27.168139699008147</v>
      </c>
      <c r="I135" s="2">
        <f t="shared" si="31"/>
        <v>-42.26181628171403</v>
      </c>
      <c r="J135" s="2">
        <f t="shared" si="22"/>
        <v>38.08014003210268</v>
      </c>
      <c r="K135" s="2">
        <f t="shared" si="32"/>
        <v>-48.089439513937485</v>
      </c>
      <c r="L135" s="2">
        <f t="shared" si="22"/>
        <v>45.60033454786625</v>
      </c>
      <c r="M135" s="2">
        <f t="shared" si="33"/>
        <v>-53.36142911853657</v>
      </c>
      <c r="N135" s="2">
        <f t="shared" si="25"/>
        <v>48.26790489196004</v>
      </c>
      <c r="O135" s="2">
        <f t="shared" si="34"/>
        <v>-55.63501831448446</v>
      </c>
      <c r="P135" s="2">
        <f t="shared" si="27"/>
        <v>5.6460767111695835</v>
      </c>
      <c r="Q135" s="2">
        <f t="shared" si="35"/>
        <v>-33.523790600349926</v>
      </c>
      <c r="R135">
        <v>9.54999999999998</v>
      </c>
    </row>
    <row r="136" spans="1:18" ht="15">
      <c r="A136" s="3">
        <v>40291</v>
      </c>
      <c r="B136" s="2">
        <v>113</v>
      </c>
      <c r="C136" s="2">
        <v>12.444544409096272</v>
      </c>
      <c r="D136">
        <v>9.59999999999998</v>
      </c>
      <c r="E136" s="2">
        <f t="shared" si="29"/>
        <v>36.0000000000003</v>
      </c>
      <c r="F136" s="2">
        <f t="shared" si="18"/>
        <v>17.464011394357282</v>
      </c>
      <c r="G136" s="2">
        <f t="shared" si="30"/>
        <v>-37.227783564134334</v>
      </c>
      <c r="H136" s="2">
        <f t="shared" si="20"/>
        <v>27.4552721996626</v>
      </c>
      <c r="I136" s="2">
        <f t="shared" si="31"/>
        <v>-41.48203157649939</v>
      </c>
      <c r="J136" s="2">
        <f t="shared" si="22"/>
        <v>38.39815486145023</v>
      </c>
      <c r="K136" s="2">
        <f t="shared" si="32"/>
        <v>-47.24678420200727</v>
      </c>
      <c r="L136" s="2">
        <f t="shared" si="22"/>
        <v>45.943536110310575</v>
      </c>
      <c r="M136" s="2">
        <f t="shared" si="33"/>
        <v>-52.48061387894857</v>
      </c>
      <c r="N136" s="2">
        <f t="shared" si="25"/>
        <v>48.62110287365467</v>
      </c>
      <c r="O136" s="2">
        <f t="shared" si="34"/>
        <v>-54.7436182948748</v>
      </c>
      <c r="P136" s="2">
        <f t="shared" si="27"/>
        <v>5.881618588999169</v>
      </c>
      <c r="Q136" s="2">
        <f t="shared" si="35"/>
        <v>-32.873088965287465</v>
      </c>
      <c r="R136">
        <v>9.59999999999998</v>
      </c>
    </row>
    <row r="137" spans="1:18" ht="15">
      <c r="A137" s="3">
        <v>40292</v>
      </c>
      <c r="B137" s="2">
        <v>114</v>
      </c>
      <c r="C137" s="2">
        <v>12.786304976873565</v>
      </c>
      <c r="D137">
        <v>9.64999999999998</v>
      </c>
      <c r="E137" s="2">
        <f t="shared" si="29"/>
        <v>35.250000000000284</v>
      </c>
      <c r="F137" s="2">
        <f t="shared" si="18"/>
        <v>17.72209724917094</v>
      </c>
      <c r="G137" s="2">
        <f t="shared" si="30"/>
        <v>-36.50428753952703</v>
      </c>
      <c r="H137" s="2">
        <f t="shared" si="20"/>
        <v>27.738007170535578</v>
      </c>
      <c r="I137" s="2">
        <f t="shared" si="31"/>
        <v>-40.69819151024733</v>
      </c>
      <c r="J137" s="2">
        <f t="shared" si="22"/>
        <v>38.71185870845271</v>
      </c>
      <c r="K137" s="2">
        <f t="shared" si="32"/>
        <v>-46.39781245714977</v>
      </c>
      <c r="L137" s="2">
        <f t="shared" si="22"/>
        <v>46.28269010367985</v>
      </c>
      <c r="M137" s="2">
        <f t="shared" si="33"/>
        <v>-51.591124878400336</v>
      </c>
      <c r="N137" s="2">
        <f t="shared" si="25"/>
        <v>48.97041641611947</v>
      </c>
      <c r="O137" s="2">
        <f t="shared" si="34"/>
        <v>-53.84249732789703</v>
      </c>
      <c r="P137" s="2">
        <f t="shared" si="27"/>
        <v>6.1130516978953455</v>
      </c>
      <c r="Q137" s="2">
        <f t="shared" si="35"/>
        <v>-32.22062589342746</v>
      </c>
      <c r="R137">
        <v>9.64999999999998</v>
      </c>
    </row>
    <row r="138" spans="1:18" ht="15">
      <c r="A138" s="3">
        <v>40293</v>
      </c>
      <c r="B138" s="2">
        <v>115</v>
      </c>
      <c r="C138" s="2">
        <v>13.12422573814346</v>
      </c>
      <c r="D138">
        <v>9.69999999999998</v>
      </c>
      <c r="E138" s="2">
        <f t="shared" si="29"/>
        <v>34.500000000000306</v>
      </c>
      <c r="F138" s="2">
        <f t="shared" si="18"/>
        <v>17.975808490598425</v>
      </c>
      <c r="G138" s="2">
        <f t="shared" si="30"/>
        <v>-35.77805493329208</v>
      </c>
      <c r="H138" s="2">
        <f t="shared" si="20"/>
        <v>28.016268732504507</v>
      </c>
      <c r="I138" s="2">
        <f t="shared" si="31"/>
        <v>-39.910290185563355</v>
      </c>
      <c r="J138" s="2">
        <f t="shared" si="22"/>
        <v>39.02115013183581</v>
      </c>
      <c r="K138" s="2">
        <f t="shared" si="32"/>
        <v>-45.542478557430194</v>
      </c>
      <c r="L138" s="2">
        <f t="shared" si="22"/>
        <v>46.6176744548474</v>
      </c>
      <c r="M138" s="2">
        <f t="shared" si="33"/>
        <v>-50.69284439023965</v>
      </c>
      <c r="N138" s="2">
        <f t="shared" si="25"/>
        <v>49.31571616383165</v>
      </c>
      <c r="O138" s="2">
        <f t="shared" si="34"/>
        <v>-52.931494529981656</v>
      </c>
      <c r="P138" s="2">
        <f t="shared" si="27"/>
        <v>6.340334903484397</v>
      </c>
      <c r="Q138" s="2">
        <f t="shared" si="35"/>
        <v>-31.566409220478388</v>
      </c>
      <c r="R138">
        <v>9.69999999999998</v>
      </c>
    </row>
    <row r="139" spans="1:18" ht="15">
      <c r="A139" s="3">
        <v>40294</v>
      </c>
      <c r="B139" s="2">
        <v>116</v>
      </c>
      <c r="C139" s="2">
        <v>13.458194435004787</v>
      </c>
      <c r="D139">
        <v>9.74999999999998</v>
      </c>
      <c r="E139" s="2">
        <f t="shared" si="29"/>
        <v>33.75000000000029</v>
      </c>
      <c r="F139" s="2">
        <f t="shared" si="18"/>
        <v>18.22508778821796</v>
      </c>
      <c r="G139" s="2">
        <f t="shared" si="30"/>
        <v>-35.04909301613992</v>
      </c>
      <c r="H139" s="2">
        <f t="shared" si="20"/>
        <v>28.28998100589494</v>
      </c>
      <c r="I139" s="2">
        <f t="shared" si="31"/>
        <v>-39.1183250060395</v>
      </c>
      <c r="J139" s="2">
        <f t="shared" si="22"/>
        <v>39.325926898828484</v>
      </c>
      <c r="K139" s="2">
        <f t="shared" si="32"/>
        <v>-44.68074148838156</v>
      </c>
      <c r="L139" s="2">
        <f t="shared" si="22"/>
        <v>46.948365147568474</v>
      </c>
      <c r="M139" s="2">
        <f t="shared" si="33"/>
        <v>-49.785659561635356</v>
      </c>
      <c r="N139" s="2">
        <f t="shared" si="25"/>
        <v>49.65687022042939</v>
      </c>
      <c r="O139" s="2">
        <f t="shared" si="34"/>
        <v>-52.01045324636018</v>
      </c>
      <c r="P139" s="2">
        <f t="shared" si="27"/>
        <v>6.563427425111736</v>
      </c>
      <c r="Q139" s="2">
        <f t="shared" si="35"/>
        <v>-30.910448182902517</v>
      </c>
      <c r="R139">
        <v>9.74999999999998</v>
      </c>
    </row>
    <row r="140" spans="1:18" ht="15">
      <c r="A140" s="3">
        <v>40295</v>
      </c>
      <c r="B140" s="2">
        <v>117</v>
      </c>
      <c r="C140" s="2">
        <v>13.788100145180664</v>
      </c>
      <c r="D140">
        <v>9.79999999999998</v>
      </c>
      <c r="E140" s="2">
        <f t="shared" si="29"/>
        <v>33.00000000000031</v>
      </c>
      <c r="F140" s="2">
        <f t="shared" si="18"/>
        <v>18.46987812119733</v>
      </c>
      <c r="G140" s="2">
        <f t="shared" si="30"/>
        <v>-34.31741132871046</v>
      </c>
      <c r="H140" s="2">
        <f t="shared" si="20"/>
        <v>28.55906816112208</v>
      </c>
      <c r="I140" s="2">
        <f t="shared" si="31"/>
        <v>-38.32229677639984</v>
      </c>
      <c r="J140" s="2">
        <f t="shared" si="22"/>
        <v>39.62608604563208</v>
      </c>
      <c r="K140" s="2">
        <f t="shared" si="32"/>
        <v>-43.81256522015419</v>
      </c>
      <c r="L140" s="2">
        <f t="shared" si="22"/>
        <v>47.27463626308723</v>
      </c>
      <c r="M140" s="2">
        <f t="shared" si="33"/>
        <v>-48.86946293559344</v>
      </c>
      <c r="N140" s="2">
        <f t="shared" si="25"/>
        <v>49.993744167514876</v>
      </c>
      <c r="O140" s="2">
        <f t="shared" si="34"/>
        <v>-51.079221683222016</v>
      </c>
      <c r="P140" s="2">
        <f t="shared" si="27"/>
        <v>6.782288858410595</v>
      </c>
      <c r="Q140" s="2">
        <f t="shared" si="35"/>
        <v>-30.25275342374747</v>
      </c>
      <c r="R140">
        <v>9.79999999999998</v>
      </c>
    </row>
    <row r="141" spans="1:18" ht="15">
      <c r="A141" s="3">
        <v>40296</v>
      </c>
      <c r="B141" s="2">
        <v>118</v>
      </c>
      <c r="C141" s="2">
        <v>14.113833360992782</v>
      </c>
      <c r="D141">
        <v>9.84999999999998</v>
      </c>
      <c r="E141" s="2">
        <f t="shared" si="29"/>
        <v>32.2500000000003</v>
      </c>
      <c r="F141" s="2">
        <f t="shared" si="18"/>
        <v>18.710122815427628</v>
      </c>
      <c r="G141" s="2">
        <f t="shared" si="30"/>
        <v>-33.5830217148107</v>
      </c>
      <c r="H141" s="2">
        <f t="shared" si="20"/>
        <v>28.823454471731182</v>
      </c>
      <c r="I141" s="2">
        <f t="shared" si="31"/>
        <v>-37.522209800843825</v>
      </c>
      <c r="J141" s="2">
        <f t="shared" si="22"/>
        <v>39.92152394335536</v>
      </c>
      <c r="K141" s="2">
        <f t="shared" si="32"/>
        <v>-42.93791898899152</v>
      </c>
      <c r="L141" s="2">
        <f t="shared" si="22"/>
        <v>47.59636002937499</v>
      </c>
      <c r="M141" s="2">
        <f t="shared" si="33"/>
        <v>-47.94415299710496</v>
      </c>
      <c r="N141" s="2">
        <f t="shared" si="25"/>
        <v>50.326201092998076</v>
      </c>
      <c r="O141" s="2">
        <f t="shared" si="34"/>
        <v>-50.137653578567935</v>
      </c>
      <c r="P141" s="2">
        <f t="shared" si="27"/>
        <v>6.996879198238275</v>
      </c>
      <c r="Q141" s="2">
        <f t="shared" si="35"/>
        <v>-29.59333699733534</v>
      </c>
      <c r="R141">
        <v>9.84999999999998</v>
      </c>
    </row>
    <row r="142" spans="1:18" ht="15">
      <c r="A142" s="3">
        <v>40297</v>
      </c>
      <c r="B142" s="2">
        <v>119</v>
      </c>
      <c r="C142" s="2">
        <v>14.435286067712045</v>
      </c>
      <c r="D142">
        <v>9.89999999999998</v>
      </c>
      <c r="E142" s="2">
        <f t="shared" si="29"/>
        <v>31.500000000000288</v>
      </c>
      <c r="F142" s="2">
        <f t="shared" si="18"/>
        <v>18.94576558167833</v>
      </c>
      <c r="G142" s="2">
        <f t="shared" si="30"/>
        <v>-32.84593835258775</v>
      </c>
      <c r="H142" s="2">
        <f t="shared" si="20"/>
        <v>29.0830643698221</v>
      </c>
      <c r="I142" s="2">
        <f t="shared" si="31"/>
        <v>-36.71807197916826</v>
      </c>
      <c r="J142" s="2">
        <f t="shared" si="22"/>
        <v>40.212136369570636</v>
      </c>
      <c r="K142" s="2">
        <f t="shared" si="32"/>
        <v>-42.05677758215963</v>
      </c>
      <c r="L142" s="2">
        <f t="shared" si="22"/>
        <v>47.9134068795618</v>
      </c>
      <c r="M142" s="2">
        <f t="shared" si="33"/>
        <v>-47.00963474283608</v>
      </c>
      <c r="N142" s="2">
        <f t="shared" si="25"/>
        <v>50.654101629795214</v>
      </c>
      <c r="O142" s="2">
        <f t="shared" si="34"/>
        <v>-49.185608911956336</v>
      </c>
      <c r="P142" s="2">
        <f t="shared" si="27"/>
        <v>7.207158861953294</v>
      </c>
      <c r="Q142" s="2">
        <f t="shared" si="35"/>
        <v>-28.932212372748847</v>
      </c>
      <c r="R142">
        <v>9.89999999999998</v>
      </c>
    </row>
    <row r="143" spans="1:18" ht="15">
      <c r="A143" s="3">
        <v>40298</v>
      </c>
      <c r="B143" s="2">
        <v>120</v>
      </c>
      <c r="C143" s="2">
        <v>14.752351821122632</v>
      </c>
      <c r="D143">
        <v>9.94999999999998</v>
      </c>
      <c r="E143" s="2">
        <f t="shared" si="29"/>
        <v>30.750000000000306</v>
      </c>
      <c r="F143" s="2">
        <f t="shared" si="18"/>
        <v>19.176750554734955</v>
      </c>
      <c r="G143" s="2">
        <f t="shared" si="30"/>
        <v>-32.10617778345647</v>
      </c>
      <c r="H143" s="2">
        <f t="shared" si="20"/>
        <v>29.337822503834957</v>
      </c>
      <c r="I143" s="2">
        <f t="shared" si="31"/>
        <v>-35.90989490022768</v>
      </c>
      <c r="J143" s="2">
        <f t="shared" si="22"/>
        <v>40.4978185856329</v>
      </c>
      <c r="K143" s="2">
        <f t="shared" si="32"/>
        <v>-41.16912162535749</v>
      </c>
      <c r="L143" s="2">
        <f t="shared" si="22"/>
        <v>48.225645520127046</v>
      </c>
      <c r="M143" s="2">
        <f t="shared" si="33"/>
        <v>-46.06582027351389</v>
      </c>
      <c r="N143" s="2">
        <f t="shared" si="25"/>
        <v>50.977304005720306</v>
      </c>
      <c r="O143" s="2">
        <f t="shared" si="34"/>
        <v>-48.2229546530278</v>
      </c>
      <c r="P143" s="2">
        <f t="shared" si="27"/>
        <v>7.413088713005942</v>
      </c>
      <c r="Q143" s="2">
        <f t="shared" si="35"/>
        <v>-28.269394436053123</v>
      </c>
      <c r="R143">
        <v>9.94999999999998</v>
      </c>
    </row>
    <row r="144" spans="1:18" s="1" customFormat="1" ht="15">
      <c r="A144" s="3">
        <v>40299</v>
      </c>
      <c r="B144" s="2">
        <v>121</v>
      </c>
      <c r="C144" s="2">
        <v>15.0649258241374</v>
      </c>
      <c r="D144" s="1">
        <v>9.99999999999998</v>
      </c>
      <c r="E144" s="1">
        <f t="shared" si="29"/>
        <v>30.00000000000029</v>
      </c>
      <c r="F144" s="1">
        <f t="shared" si="18"/>
        <v>19.40302233347557</v>
      </c>
      <c r="G144" s="2">
        <f t="shared" si="30"/>
        <v>-31.36375893860168</v>
      </c>
      <c r="H144" s="1">
        <f t="shared" si="20"/>
        <v>29.587653798663474</v>
      </c>
      <c r="I144" s="2">
        <f t="shared" si="31"/>
        <v>-35.09769393227728</v>
      </c>
      <c r="J144" s="1">
        <f t="shared" si="22"/>
        <v>40.778465419885336</v>
      </c>
      <c r="K144" s="2">
        <f t="shared" si="32"/>
        <v>-40.274937871534455</v>
      </c>
      <c r="L144" s="1">
        <f t="shared" si="22"/>
        <v>48.53294300941111</v>
      </c>
      <c r="M144" s="2">
        <f t="shared" si="33"/>
        <v>-45.11262940788553</v>
      </c>
      <c r="N144" s="1">
        <f t="shared" si="25"/>
        <v>51.29566410542636</v>
      </c>
      <c r="O144" s="2">
        <f t="shared" si="34"/>
        <v>-47.24956554834028</v>
      </c>
      <c r="P144" s="1">
        <f t="shared" si="27"/>
        <v>7.614630084812622</v>
      </c>
      <c r="Q144" s="2">
        <f t="shared" si="35"/>
        <v>-27.604899491194377</v>
      </c>
      <c r="R144" s="1">
        <v>9.99999999999998</v>
      </c>
    </row>
    <row r="145" spans="1:18" ht="15">
      <c r="A145" s="3">
        <v>40300</v>
      </c>
      <c r="B145" s="2">
        <v>122</v>
      </c>
      <c r="C145" s="2">
        <v>15.372905002303563</v>
      </c>
      <c r="D145">
        <v>10.05</v>
      </c>
      <c r="E145" s="2">
        <f t="shared" si="29"/>
        <v>29.24999999999999</v>
      </c>
      <c r="F145" s="2">
        <f t="shared" si="18"/>
        <v>19.62452602183812</v>
      </c>
      <c r="G145" s="2">
        <f t="shared" si="30"/>
        <v>-30.61870316287328</v>
      </c>
      <c r="H145" s="2">
        <f t="shared" si="20"/>
        <v>29.832483518051937</v>
      </c>
      <c r="I145" s="2">
        <f t="shared" si="31"/>
        <v>-34.28148830972932</v>
      </c>
      <c r="J145" s="2">
        <f t="shared" si="22"/>
        <v>41.05397135685622</v>
      </c>
      <c r="K145" s="2">
        <f t="shared" si="32"/>
        <v>-39.37421948993476</v>
      </c>
      <c r="L145" s="2">
        <f t="shared" si="22"/>
        <v>48.83516484700112</v>
      </c>
      <c r="M145" s="2">
        <f t="shared" si="33"/>
        <v>-44.1499903168279</v>
      </c>
      <c r="N145" s="2">
        <f t="shared" si="25"/>
        <v>51.6090355452655</v>
      </c>
      <c r="O145" s="2">
        <f t="shared" si="34"/>
        <v>-46.26532494564556</v>
      </c>
      <c r="P145" s="2">
        <f t="shared" si="27"/>
        <v>7.811744804883212</v>
      </c>
      <c r="Q145" s="2">
        <f t="shared" si="35"/>
        <v>-26.938745259517795</v>
      </c>
      <c r="R145">
        <v>10.05</v>
      </c>
    </row>
    <row r="146" spans="1:18" ht="15">
      <c r="A146" s="3">
        <v>40301</v>
      </c>
      <c r="B146" s="2">
        <v>123</v>
      </c>
      <c r="C146" s="2">
        <v>15.67618807803958</v>
      </c>
      <c r="D146">
        <v>10.1</v>
      </c>
      <c r="E146" s="2">
        <f t="shared" si="29"/>
        <v>28.500000000000007</v>
      </c>
      <c r="F146" s="2">
        <f t="shared" si="18"/>
        <v>19.841207270625787</v>
      </c>
      <c r="G146" s="2">
        <f t="shared" si="30"/>
        <v>-29.87103423589495</v>
      </c>
      <c r="H146" s="2">
        <f t="shared" si="20"/>
        <v>30.072237329221284</v>
      </c>
      <c r="I146" s="2">
        <f t="shared" si="31"/>
        <v>-33.46130121583796</v>
      </c>
      <c r="J146" s="2">
        <f t="shared" si="22"/>
        <v>41.3242306325282</v>
      </c>
      <c r="K146" s="2">
        <f t="shared" si="32"/>
        <v>-38.46696635408909</v>
      </c>
      <c r="L146" s="2">
        <f t="shared" si="22"/>
        <v>49.13217507452961</v>
      </c>
      <c r="M146" s="2">
        <f t="shared" si="33"/>
        <v>-43.177840175856865</v>
      </c>
      <c r="N146" s="2">
        <f t="shared" si="25"/>
        <v>51.91726976194244</v>
      </c>
      <c r="O146" s="2">
        <f t="shared" si="34"/>
        <v>-45.27012565429023</v>
      </c>
      <c r="P146" s="2">
        <f t="shared" si="27"/>
        <v>8.00439521916877</v>
      </c>
      <c r="Q146" s="2">
        <f t="shared" si="35"/>
        <v>-26.27095087785033</v>
      </c>
      <c r="R146">
        <v>10.1</v>
      </c>
    </row>
    <row r="147" spans="1:18" ht="15">
      <c r="A147" s="3">
        <v>40302</v>
      </c>
      <c r="B147" s="2">
        <v>124</v>
      </c>
      <c r="C147" s="2">
        <v>15.974675643445709</v>
      </c>
      <c r="D147">
        <v>10.15</v>
      </c>
      <c r="E147" s="2">
        <f t="shared" si="29"/>
        <v>27.749999999999993</v>
      </c>
      <c r="F147" s="2">
        <f t="shared" si="18"/>
        <v>20.05301232009427</v>
      </c>
      <c r="G147" s="2">
        <f t="shared" si="30"/>
        <v>-29.12077839020347</v>
      </c>
      <c r="H147" s="2">
        <f t="shared" si="20"/>
        <v>30.306841369659242</v>
      </c>
      <c r="I147" s="2">
        <f t="shared" si="31"/>
        <v>-32.637159860814506</v>
      </c>
      <c r="J147" s="2">
        <f t="shared" si="22"/>
        <v>41.589137335738855</v>
      </c>
      <c r="K147" s="2">
        <f t="shared" si="32"/>
        <v>-37.5531853273605</v>
      </c>
      <c r="L147" s="2">
        <f t="shared" si="22"/>
        <v>49.42383638840505</v>
      </c>
      <c r="M147" s="2">
        <f t="shared" si="33"/>
        <v>-42.19612583393084</v>
      </c>
      <c r="N147" s="2">
        <f t="shared" si="25"/>
        <v>52.22021611583435</v>
      </c>
      <c r="O147" s="2">
        <f t="shared" si="34"/>
        <v>-44.26387083991947</v>
      </c>
      <c r="P147" s="2">
        <f t="shared" si="27"/>
        <v>8.192544216596831</v>
      </c>
      <c r="Q147" s="2">
        <f t="shared" si="35"/>
        <v>-25.601536895091026</v>
      </c>
      <c r="R147">
        <v>10.15</v>
      </c>
    </row>
    <row r="148" spans="1:18" ht="15">
      <c r="A148" s="3">
        <v>40303</v>
      </c>
      <c r="B148" s="2">
        <v>125</v>
      </c>
      <c r="C148" s="2">
        <v>16.26827023153363</v>
      </c>
      <c r="D148">
        <v>10.2</v>
      </c>
      <c r="E148" s="2">
        <f t="shared" si="29"/>
        <v>27.00000000000001</v>
      </c>
      <c r="F148" s="2">
        <f t="shared" si="18"/>
        <v>20.25988804325749</v>
      </c>
      <c r="G148" s="2">
        <f t="shared" si="30"/>
        <v>-28.367964326247463</v>
      </c>
      <c r="H148" s="2">
        <f t="shared" si="20"/>
        <v>30.53622231599511</v>
      </c>
      <c r="I148" s="2">
        <f t="shared" si="31"/>
        <v>-31.80909555487386</v>
      </c>
      <c r="J148" s="2">
        <f t="shared" si="22"/>
        <v>41.848585515739614</v>
      </c>
      <c r="K148" s="2">
        <f t="shared" si="32"/>
        <v>-36.6328905445625</v>
      </c>
      <c r="L148" s="2">
        <f t="shared" si="22"/>
        <v>49.710010264959664</v>
      </c>
      <c r="M148" s="2">
        <f t="shared" si="33"/>
        <v>-41.20480449608412</v>
      </c>
      <c r="N148" s="2">
        <f t="shared" si="25"/>
        <v>52.51772200983375</v>
      </c>
      <c r="O148" s="2">
        <f t="shared" si="34"/>
        <v>-43.24647495112659</v>
      </c>
      <c r="P148" s="2">
        <f t="shared" si="27"/>
        <v>8.376155253757505</v>
      </c>
      <c r="Q148" s="2">
        <f t="shared" si="35"/>
        <v>-24.930525267263768</v>
      </c>
      <c r="R148">
        <v>10.2</v>
      </c>
    </row>
    <row r="149" spans="1:18" ht="15">
      <c r="A149" s="3">
        <v>40304</v>
      </c>
      <c r="B149" s="2">
        <v>126</v>
      </c>
      <c r="C149" s="2">
        <v>16.556876385723285</v>
      </c>
      <c r="D149">
        <v>10.25</v>
      </c>
      <c r="E149" s="2">
        <f t="shared" si="29"/>
        <v>26.25</v>
      </c>
      <c r="F149" s="2">
        <f t="shared" si="18"/>
        <v>20.461781989847</v>
      </c>
      <c r="G149" s="2">
        <f t="shared" si="30"/>
        <v>-27.61262322406723</v>
      </c>
      <c r="H149" s="2">
        <f t="shared" si="20"/>
        <v>30.76030745487098</v>
      </c>
      <c r="I149" s="2">
        <f t="shared" si="31"/>
        <v>-30.977143775695755</v>
      </c>
      <c r="J149" s="2">
        <f t="shared" si="22"/>
        <v>42.1024692959138</v>
      </c>
      <c r="K149" s="2">
        <f t="shared" si="32"/>
        <v>-35.70610368805363</v>
      </c>
      <c r="L149" s="2">
        <f t="shared" si="22"/>
        <v>49.990557098468265</v>
      </c>
      <c r="M149" s="2">
        <f t="shared" si="33"/>
        <v>-40.203844417018644</v>
      </c>
      <c r="N149" s="2">
        <f t="shared" si="25"/>
        <v>52.809633024551644</v>
      </c>
      <c r="O149" s="2">
        <f t="shared" si="34"/>
        <v>-42.21786467508241</v>
      </c>
      <c r="P149" s="2">
        <f t="shared" si="27"/>
        <v>8.555192379705288</v>
      </c>
      <c r="Q149" s="2">
        <f t="shared" si="35"/>
        <v>-24.257939350978788</v>
      </c>
      <c r="R149">
        <v>10.25</v>
      </c>
    </row>
    <row r="150" spans="1:18" ht="15">
      <c r="A150" s="3">
        <v>40305</v>
      </c>
      <c r="B150" s="2">
        <v>127</v>
      </c>
      <c r="C150" s="2">
        <v>16.84040072745827</v>
      </c>
      <c r="D150">
        <v>10.3</v>
      </c>
      <c r="E150" s="2">
        <f t="shared" si="29"/>
        <v>25.49999999999999</v>
      </c>
      <c r="F150" s="2">
        <f t="shared" si="18"/>
        <v>20.658642430853345</v>
      </c>
      <c r="G150" s="2">
        <f t="shared" si="30"/>
        <v>-26.854788751488403</v>
      </c>
      <c r="H150" s="2">
        <f t="shared" si="20"/>
        <v>30.97902475570643</v>
      </c>
      <c r="I150" s="2">
        <f t="shared" si="31"/>
        <v>-30.14134422978747</v>
      </c>
      <c r="J150" s="2">
        <f t="shared" si="22"/>
        <v>42.350682993618626</v>
      </c>
      <c r="K150" s="2">
        <f t="shared" si="32"/>
        <v>-34.77285425662784</v>
      </c>
      <c r="L150" s="2">
        <f t="shared" si="22"/>
        <v>50.26533635244146</v>
      </c>
      <c r="M150" s="2">
        <f t="shared" si="33"/>
        <v>-39.19322560238735</v>
      </c>
      <c r="N150" s="2">
        <f t="shared" si="25"/>
        <v>53.09579307067909</v>
      </c>
      <c r="O150" s="2">
        <f t="shared" si="34"/>
        <v>-41.17797991854484</v>
      </c>
      <c r="P150" s="2">
        <f t="shared" si="27"/>
        <v>8.729620260837928</v>
      </c>
      <c r="Q150" s="2">
        <f t="shared" si="35"/>
        <v>-23.58380389526095</v>
      </c>
      <c r="R150">
        <v>10.3</v>
      </c>
    </row>
    <row r="151" spans="1:18" ht="15">
      <c r="A151" s="3">
        <v>40306</v>
      </c>
      <c r="B151" s="2">
        <v>128</v>
      </c>
      <c r="C151" s="2">
        <v>17.118752021795213</v>
      </c>
      <c r="D151">
        <v>10.35</v>
      </c>
      <c r="E151" s="2">
        <f t="shared" si="29"/>
        <v>24.750000000000007</v>
      </c>
      <c r="F151" s="2">
        <f t="shared" si="18"/>
        <v>20.850418403574473</v>
      </c>
      <c r="G151" s="2">
        <f t="shared" si="30"/>
        <v>-26.09449706866478</v>
      </c>
      <c r="H151" s="2">
        <f t="shared" si="20"/>
        <v>31.192302945242055</v>
      </c>
      <c r="I151" s="2">
        <f t="shared" si="31"/>
        <v>-29.301740907231437</v>
      </c>
      <c r="J151" s="2">
        <f t="shared" si="22"/>
        <v>42.59312124608144</v>
      </c>
      <c r="K151" s="2">
        <f t="shared" si="32"/>
        <v>-33.83317982542449</v>
      </c>
      <c r="L151" s="2">
        <f t="shared" si="22"/>
        <v>50.53420672454341</v>
      </c>
      <c r="M151" s="2">
        <f t="shared" si="33"/>
        <v>-38.172940514074845</v>
      </c>
      <c r="N151" s="2">
        <f t="shared" si="25"/>
        <v>53.37604455925717</v>
      </c>
      <c r="O151" s="2">
        <f t="shared" si="34"/>
        <v>-40.1267748099601</v>
      </c>
      <c r="P151" s="2">
        <f t="shared" si="27"/>
        <v>8.8994042058137</v>
      </c>
      <c r="Q151" s="2">
        <f t="shared" si="35"/>
        <v>-22.90814503170067</v>
      </c>
      <c r="R151">
        <v>10.35</v>
      </c>
    </row>
    <row r="152" spans="1:18" ht="15">
      <c r="A152" s="3">
        <v>40307</v>
      </c>
      <c r="B152" s="2">
        <v>129</v>
      </c>
      <c r="C152" s="2">
        <v>17.391841240826267</v>
      </c>
      <c r="D152">
        <v>10.4</v>
      </c>
      <c r="E152" s="2">
        <f t="shared" si="29"/>
        <v>23.999999999999993</v>
      </c>
      <c r="F152" s="2">
        <f aca="true" t="shared" si="36" ref="F152:F215">180/PI()*ASIN(SIN(p*PI()/180)*SIN(F$22*PI()/180)+COS(p*PI()/180)*COS(F$22*PI()/180)*COS($E152*PI()/180))</f>
        <v>21.037059757091356</v>
      </c>
      <c r="G152" s="2">
        <f aca="true" t="shared" si="37" ref="G152:G183">-180/PI()*ACOS((SIN(F152*PI()/180)*SIN(p*PI()/180)-SIN(F$22*PI()/180))/(COS(F152*PI()/180)*COS(p*PI()/180)))</f>
        <v>-25.331786828812696</v>
      </c>
      <c r="H152" s="2">
        <f aca="true" t="shared" si="38" ref="H152:H215">180/PI()*ASIN(SIN(p*PI()/180)*SIN(H$22*PI()/180)+COS(p*PI()/180)*COS(H$22*PI()/180)*COS($E152*PI()/180))</f>
        <v>31.400071583734267</v>
      </c>
      <c r="I152" s="2">
        <f aca="true" t="shared" si="39" ref="I152:I183">-180/PI()*ACOS((SIN(H152*PI()/180)*SIN(p*PI()/180)-SIN(H$22*PI()/180))/(COS(H152*PI()/180)*COS(p*PI()/180)))</f>
        <v>-28.45838212930255</v>
      </c>
      <c r="J152" s="2">
        <f aca="true" t="shared" si="40" ref="J152:L215">180/PI()*ASIN(SIN(p*PI()/180)*SIN(J$22*PI()/180)+COS(p*PI()/180)*COS(J$22*PI()/180)*COS($E152*PI()/180))</f>
        <v>42.82967914224176</v>
      </c>
      <c r="K152" s="2">
        <f aca="true" t="shared" si="41" ref="K152:K183">-180/PI()*ACOS((SIN(J152*PI()/180)*SIN(p*PI()/180)-SIN(J$22*PI()/180))/(COS(J152*PI()/180)*COS(p*PI()/180)))</f>
        <v>-32.88712629500246</v>
      </c>
      <c r="L152" s="2">
        <f t="shared" si="40"/>
        <v>50.79702632541805</v>
      </c>
      <c r="M152" s="2">
        <f aca="true" t="shared" si="42" ref="M152:M183">-180/PI()*ACOS((SIN(L152*PI()/180)*SIN(p*PI()/180)-SIN(L$22*PI()/180))/(COS(L152*PI()/180)*COS(p*PI()/180)))</f>
        <v>-37.14299477535504</v>
      </c>
      <c r="N152" s="2">
        <f aca="true" t="shared" si="43" ref="N152:N215">180/PI()*ASIN(SIN(p*PI()/180)*SIN(N$22*PI()/180)+COS(p*PI()/180)*COS(N$22*PI()/180)*COS($E152*PI()/180))</f>
        <v>53.6502285905402</v>
      </c>
      <c r="O152" s="2">
        <f aca="true" t="shared" si="44" ref="O152:O183">-180/PI()*ACOS((SIN(N152*PI()/180)*SIN(p*PI()/180)-SIN(N$22*PI()/180))/(COS(N152*PI()/180)*COS(p*PI()/180)))</f>
        <v>-39.06421871764534</v>
      </c>
      <c r="P152" s="2">
        <f aca="true" t="shared" si="45" ref="P152:P215">180/PI()*ASIN(SIN(p*PI()/180)*SIN(P$22*PI()/180)+COS(p*PI()/180)*COS(P$22*PI()/180)*COS($E152*PI()/180))</f>
        <v>9.064510190466752</v>
      </c>
      <c r="Q152" s="2">
        <f aca="true" t="shared" si="46" ref="Q152:Q183">-180/PI()*ACOS((SIN(P152*PI()/180)*SIN(p*PI()/180)-SIN(P$22*PI()/180))/(COS(P152*PI()/180)*COS(p*PI()/180)))</f>
        <v>-22.230990262889993</v>
      </c>
      <c r="R152">
        <v>10.4</v>
      </c>
    </row>
    <row r="153" spans="1:18" ht="15">
      <c r="A153" s="3">
        <v>40308</v>
      </c>
      <c r="B153" s="2">
        <v>130</v>
      </c>
      <c r="C153" s="2">
        <v>17.65958162479874</v>
      </c>
      <c r="D153">
        <v>10.45</v>
      </c>
      <c r="E153" s="2">
        <f aca="true" t="shared" si="47" ref="E153:E216">(12-D153)*15</f>
        <v>23.25000000000001</v>
      </c>
      <c r="F153" s="2">
        <f t="shared" si="36"/>
        <v>21.218517198086875</v>
      </c>
      <c r="G153" s="2">
        <f t="shared" si="37"/>
        <v>-24.566699174986343</v>
      </c>
      <c r="H153" s="2">
        <f t="shared" si="38"/>
        <v>31.602261142660684</v>
      </c>
      <c r="I153" s="2">
        <f t="shared" si="39"/>
        <v>-27.61132058844754</v>
      </c>
      <c r="J153" s="2">
        <f t="shared" si="40"/>
        <v>43.060252360389796</v>
      </c>
      <c r="K153" s="2">
        <f t="shared" si="41"/>
        <v>-31.934748127649115</v>
      </c>
      <c r="L153" s="2">
        <f t="shared" si="40"/>
        <v>51.05365287163167</v>
      </c>
      <c r="M153" s="2">
        <f t="shared" si="42"/>
        <v>-36.10340787137441</v>
      </c>
      <c r="N153" s="2">
        <f t="shared" si="43"/>
        <v>53.918185162056695</v>
      </c>
      <c r="O153" s="2">
        <f t="shared" si="44"/>
        <v>-37.99029727828841</v>
      </c>
      <c r="P153" s="2">
        <f t="shared" si="45"/>
        <v>9.224904882679253</v>
      </c>
      <c r="Q153" s="2">
        <f t="shared" si="46"/>
        <v>-21.55236844910836</v>
      </c>
      <c r="R153">
        <v>10.45</v>
      </c>
    </row>
    <row r="154" spans="1:18" ht="15">
      <c r="A154" s="3">
        <v>40309</v>
      </c>
      <c r="B154" s="2">
        <v>131</v>
      </c>
      <c r="C154" s="2">
        <v>17.921888740800583</v>
      </c>
      <c r="D154">
        <v>10.5</v>
      </c>
      <c r="E154" s="2">
        <f t="shared" si="47"/>
        <v>22.5</v>
      </c>
      <c r="F154" s="2">
        <f t="shared" si="36"/>
        <v>21.394742336920146</v>
      </c>
      <c r="G154" s="2">
        <f t="shared" si="37"/>
        <v>-23.79927773275191</v>
      </c>
      <c r="H154" s="2">
        <f t="shared" si="38"/>
        <v>31.798803083782936</v>
      </c>
      <c r="I154" s="2">
        <f t="shared" si="39"/>
        <v>-26.76061338012522</v>
      </c>
      <c r="J154" s="2">
        <f t="shared" si="40"/>
        <v>43.28473731140899</v>
      </c>
      <c r="K154" s="2">
        <f t="shared" si="41"/>
        <v>-30.976108568933117</v>
      </c>
      <c r="L154" s="2">
        <f t="shared" si="40"/>
        <v>51.303943892854406</v>
      </c>
      <c r="M154" s="2">
        <f t="shared" si="42"/>
        <v>-35.05421383997831</v>
      </c>
      <c r="N154" s="2">
        <f t="shared" si="43"/>
        <v>54.179753396374295</v>
      </c>
      <c r="O154" s="2">
        <f t="shared" si="44"/>
        <v>-36.90501342922202</v>
      </c>
      <c r="P154" s="2">
        <f t="shared" si="45"/>
        <v>9.38055566716827</v>
      </c>
      <c r="Q154" s="2">
        <f t="shared" si="46"/>
        <v>-20.872309793227036</v>
      </c>
      <c r="R154">
        <v>10.5</v>
      </c>
    </row>
    <row r="155" spans="1:18" ht="15">
      <c r="A155" s="3">
        <v>40310</v>
      </c>
      <c r="B155" s="2">
        <v>132</v>
      </c>
      <c r="C155" s="2">
        <v>18.17868053888575</v>
      </c>
      <c r="D155">
        <v>10.55</v>
      </c>
      <c r="E155" s="2">
        <f t="shared" si="47"/>
        <v>21.74999999999999</v>
      </c>
      <c r="F155" s="2">
        <f t="shared" si="36"/>
        <v>21.565687733864003</v>
      </c>
      <c r="G155" s="2">
        <f t="shared" si="37"/>
        <v>-23.02956859862927</v>
      </c>
      <c r="H155" s="2">
        <f t="shared" si="38"/>
        <v>31.989629939400423</v>
      </c>
      <c r="I155" s="2">
        <f t="shared" si="39"/>
        <v>-25.90632202602226</v>
      </c>
      <c r="J155" s="2">
        <f t="shared" si="40"/>
        <v>43.50303128738506</v>
      </c>
      <c r="K155" s="2">
        <f t="shared" si="41"/>
        <v>-30.011279852461524</v>
      </c>
      <c r="L155" s="2">
        <f t="shared" si="40"/>
        <v>51.54775695330443</v>
      </c>
      <c r="M155" s="2">
        <f t="shared" si="42"/>
        <v>-33.99546194748715</v>
      </c>
      <c r="N155" s="2">
        <f t="shared" si="43"/>
        <v>54.434771788959154</v>
      </c>
      <c r="O155" s="2">
        <f t="shared" si="44"/>
        <v>-35.80838843714181</v>
      </c>
      <c r="P155" s="2">
        <f t="shared" si="45"/>
        <v>9.53143067014403</v>
      </c>
      <c r="Q155" s="2">
        <f t="shared" si="46"/>
        <v>-20.190845823805912</v>
      </c>
      <c r="R155">
        <v>10.55</v>
      </c>
    </row>
    <row r="156" spans="1:18" ht="15">
      <c r="A156" s="3">
        <v>40311</v>
      </c>
      <c r="B156" s="2">
        <v>133</v>
      </c>
      <c r="C156" s="2">
        <v>18.429877405519218</v>
      </c>
      <c r="D156">
        <v>10.6</v>
      </c>
      <c r="E156" s="2">
        <f t="shared" si="47"/>
        <v>21.000000000000007</v>
      </c>
      <c r="F156" s="2">
        <f t="shared" si="36"/>
        <v>21.73130694541045</v>
      </c>
      <c r="G156" s="2">
        <f t="shared" si="37"/>
        <v>-22.257620324176997</v>
      </c>
      <c r="H156" s="2">
        <f t="shared" si="38"/>
        <v>32.174675393616546</v>
      </c>
      <c r="I156" s="2">
        <f t="shared" si="39"/>
        <v>-25.048512488172946</v>
      </c>
      <c r="J156" s="2">
        <f t="shared" si="40"/>
        <v>43.71503261529735</v>
      </c>
      <c r="K156" s="2">
        <f t="shared" si="41"/>
        <v>-29.040343385765794</v>
      </c>
      <c r="L156" s="2">
        <f t="shared" si="40"/>
        <v>51.784949887372036</v>
      </c>
      <c r="M156" s="2">
        <f t="shared" si="42"/>
        <v>-32.92721734362381</v>
      </c>
      <c r="N156" s="2">
        <f t="shared" si="43"/>
        <v>54.683078476385035</v>
      </c>
      <c r="O156" s="2">
        <f t="shared" si="44"/>
        <v>-34.70046291514585</v>
      </c>
      <c r="P156" s="2">
        <f t="shared" si="45"/>
        <v>9.677498783795883</v>
      </c>
      <c r="Q156" s="2">
        <f t="shared" si="46"/>
        <v>-19.508009376360032</v>
      </c>
      <c r="R156">
        <v>10.6</v>
      </c>
    </row>
    <row r="157" spans="1:18" ht="15">
      <c r="A157" s="3">
        <v>40312</v>
      </c>
      <c r="B157" s="2">
        <v>134</v>
      </c>
      <c r="C157" s="2">
        <v>18.67540221422713</v>
      </c>
      <c r="D157">
        <v>10.65</v>
      </c>
      <c r="E157" s="2">
        <f t="shared" si="47"/>
        <v>20.249999999999993</v>
      </c>
      <c r="F157" s="2">
        <f t="shared" si="36"/>
        <v>21.891554570544702</v>
      </c>
      <c r="G157" s="2">
        <f t="shared" si="37"/>
        <v>-21.483483895613492</v>
      </c>
      <c r="H157" s="2">
        <f t="shared" si="38"/>
        <v>32.353874364426005</v>
      </c>
      <c r="I157" s="2">
        <f t="shared" si="39"/>
        <v>-24.187255173535522</v>
      </c>
      <c r="J157" s="2">
        <f t="shared" si="40"/>
        <v>43.92064081545938</v>
      </c>
      <c r="K157" s="2">
        <f t="shared" si="41"/>
        <v>-28.063389915224942</v>
      </c>
      <c r="L157" s="2">
        <f t="shared" si="40"/>
        <v>52.01538104922145</v>
      </c>
      <c r="M157" s="2">
        <f t="shared" si="42"/>
        <v>-31.849561689429052</v>
      </c>
      <c r="N157" s="2">
        <f t="shared" si="43"/>
        <v>54.92451152499301</v>
      </c>
      <c r="O157" s="2">
        <f t="shared" si="44"/>
        <v>-33.58129781920167</v>
      </c>
      <c r="P157" s="2">
        <f t="shared" si="45"/>
        <v>9.81872969056136</v>
      </c>
      <c r="Q157" s="2">
        <f t="shared" si="46"/>
        <v>-18.823834572777958</v>
      </c>
      <c r="R157">
        <v>10.65</v>
      </c>
    </row>
    <row r="158" spans="1:18" ht="15">
      <c r="A158" s="3">
        <v>40313</v>
      </c>
      <c r="B158" s="2">
        <v>135</v>
      </c>
      <c r="C158" s="2">
        <v>18.915180373344043</v>
      </c>
      <c r="D158">
        <v>10.7</v>
      </c>
      <c r="E158" s="2">
        <f t="shared" si="47"/>
        <v>19.50000000000001</v>
      </c>
      <c r="F158" s="2">
        <f t="shared" si="36"/>
        <v>22.046386296885608</v>
      </c>
      <c r="G158" s="2">
        <f t="shared" si="37"/>
        <v>-20.70721270887468</v>
      </c>
      <c r="H158" s="2">
        <f t="shared" si="38"/>
        <v>32.52716308642047</v>
      </c>
      <c r="I158" s="2">
        <f t="shared" si="39"/>
        <v>-23.322624928599037</v>
      </c>
      <c r="J158" s="2">
        <f t="shared" si="40"/>
        <v>44.11975676432647</v>
      </c>
      <c r="K158" s="2">
        <f t="shared" si="41"/>
        <v>-27.08051966793498</v>
      </c>
      <c r="L158" s="2">
        <f t="shared" si="40"/>
        <v>52.238909576039205</v>
      </c>
      <c r="M158" s="2">
        <f t="shared" si="42"/>
        <v>-30.762593751670238</v>
      </c>
      <c r="N158" s="2">
        <f t="shared" si="43"/>
        <v>55.15890923992901</v>
      </c>
      <c r="O158" s="2">
        <f t="shared" si="44"/>
        <v>-32.45097541439809</v>
      </c>
      <c r="P158" s="2">
        <f t="shared" si="45"/>
        <v>9.955093887133096</v>
      </c>
      <c r="Q158" s="2">
        <f t="shared" si="46"/>
        <v>-18.138356798880675</v>
      </c>
      <c r="R158">
        <v>10.7</v>
      </c>
    </row>
    <row r="159" spans="1:18" ht="15">
      <c r="A159" s="3">
        <v>40314</v>
      </c>
      <c r="B159" s="2">
        <v>136</v>
      </c>
      <c r="C159" s="2">
        <v>19.149139870755814</v>
      </c>
      <c r="D159">
        <v>10.75</v>
      </c>
      <c r="E159" s="2">
        <f t="shared" si="47"/>
        <v>18.75</v>
      </c>
      <c r="F159" s="2">
        <f t="shared" si="36"/>
        <v>22.195758946587606</v>
      </c>
      <c r="G159" s="2">
        <f t="shared" si="37"/>
        <v>-19.92886254002504</v>
      </c>
      <c r="H159" s="2">
        <f t="shared" si="38"/>
        <v>32.69447919389808</v>
      </c>
      <c r="I159" s="2">
        <f t="shared" si="39"/>
        <v>-22.454701023628193</v>
      </c>
      <c r="J159" s="2">
        <f t="shared" si="40"/>
        <v>44.31228286123887</v>
      </c>
      <c r="K159" s="2">
        <f t="shared" si="41"/>
        <v>-26.091842468449673</v>
      </c>
      <c r="L159" s="2">
        <f t="shared" si="40"/>
        <v>52.455395664460696</v>
      </c>
      <c r="M159" s="2">
        <f t="shared" si="42"/>
        <v>-29.666429956957217</v>
      </c>
      <c r="N159" s="2">
        <f t="shared" si="43"/>
        <v>55.38611049429323</v>
      </c>
      <c r="O159" s="2">
        <f t="shared" si="44"/>
        <v>-31.309600200649637</v>
      </c>
      <c r="P159" s="2">
        <f t="shared" si="45"/>
        <v>10.08656270815832</v>
      </c>
      <c r="Q159" s="2">
        <f t="shared" si="46"/>
        <v>-17.45161268011122</v>
      </c>
      <c r="R159">
        <v>10.75</v>
      </c>
    </row>
    <row r="160" spans="1:18" ht="15">
      <c r="A160" s="3">
        <v>40315</v>
      </c>
      <c r="B160" s="2">
        <v>137</v>
      </c>
      <c r="C160" s="2">
        <v>19.377211315543295</v>
      </c>
      <c r="D160">
        <v>10.8</v>
      </c>
      <c r="E160" s="2">
        <f t="shared" si="47"/>
        <v>17.99999999999999</v>
      </c>
      <c r="F160" s="2">
        <f t="shared" si="36"/>
        <v>22.339630521896154</v>
      </c>
      <c r="G160" s="2">
        <f t="shared" si="37"/>
        <v>-19.148491510954347</v>
      </c>
      <c r="H160" s="2">
        <f t="shared" si="38"/>
        <v>32.85576180415186</v>
      </c>
      <c r="I160" s="2">
        <f t="shared" si="39"/>
        <v>-21.583567126182377</v>
      </c>
      <c r="J160" s="2">
        <f t="shared" si="40"/>
        <v>44.49812319861737</v>
      </c>
      <c r="K160" s="2">
        <f t="shared" si="41"/>
        <v>-25.097477828367147</v>
      </c>
      <c r="L160" s="2">
        <f t="shared" si="40"/>
        <v>52.66470085955837</v>
      </c>
      <c r="M160" s="2">
        <f t="shared" si="42"/>
        <v>-28.56120489856379</v>
      </c>
      <c r="N160" s="2">
        <f t="shared" si="43"/>
        <v>55.605955077923674</v>
      </c>
      <c r="O160" s="2">
        <f t="shared" si="44"/>
        <v>-30.157299786894672</v>
      </c>
      <c r="P160" s="2">
        <f t="shared" si="45"/>
        <v>10.213108349584866</v>
      </c>
      <c r="Q160" s="2">
        <f t="shared" si="46"/>
        <v>-16.763640055354745</v>
      </c>
      <c r="R160">
        <v>10.8</v>
      </c>
    </row>
    <row r="161" spans="1:18" ht="15">
      <c r="A161" s="3">
        <v>40316</v>
      </c>
      <c r="B161" s="2">
        <v>138</v>
      </c>
      <c r="C161" s="2">
        <v>19.59932797643958</v>
      </c>
      <c r="D161">
        <v>10.85</v>
      </c>
      <c r="E161" s="2">
        <f t="shared" si="47"/>
        <v>17.250000000000007</v>
      </c>
      <c r="F161" s="2">
        <f t="shared" si="36"/>
        <v>22.477960250247307</v>
      </c>
      <c r="G161" s="2">
        <f t="shared" si="37"/>
        <v>-18.36616005030449</v>
      </c>
      <c r="H161" s="2">
        <f t="shared" si="38"/>
        <v>33.01095160070184</v>
      </c>
      <c r="I161" s="2">
        <f t="shared" si="39"/>
        <v>-20.709311263586873</v>
      </c>
      <c r="J161" s="2">
        <f t="shared" si="40"/>
        <v>44.67718373508034</v>
      </c>
      <c r="K161" s="2">
        <f t="shared" si="41"/>
        <v>-24.09755500679171</v>
      </c>
      <c r="L161" s="2">
        <f t="shared" si="40"/>
        <v>52.86668835562225</v>
      </c>
      <c r="M161" s="2">
        <f t="shared" si="42"/>
        <v>-27.447071788786563</v>
      </c>
      <c r="N161" s="2">
        <f t="shared" si="43"/>
        <v>55.81828406510775</v>
      </c>
      <c r="O161" s="2">
        <f t="shared" si="44"/>
        <v>-28.9942257022935</v>
      </c>
      <c r="P161" s="2">
        <f t="shared" si="45"/>
        <v>10.33470389160794</v>
      </c>
      <c r="Q161" s="2">
        <f t="shared" si="46"/>
        <v>-16.074477948890156</v>
      </c>
      <c r="R161">
        <v>10.85</v>
      </c>
    </row>
    <row r="162" spans="1:18" ht="15">
      <c r="A162" s="3">
        <v>40317</v>
      </c>
      <c r="B162" s="2">
        <v>139</v>
      </c>
      <c r="C162" s="2">
        <v>19.815425817020415</v>
      </c>
      <c r="D162">
        <v>10.9</v>
      </c>
      <c r="E162" s="2">
        <f t="shared" si="47"/>
        <v>16.499999999999993</v>
      </c>
      <c r="F162" s="2">
        <f t="shared" si="36"/>
        <v>22.610708628799475</v>
      </c>
      <c r="G162" s="2">
        <f t="shared" si="37"/>
        <v>-17.581930849592055</v>
      </c>
      <c r="H162" s="2">
        <f t="shared" si="38"/>
        <v>33.159990916226924</v>
      </c>
      <c r="I162" s="2">
        <f t="shared" si="39"/>
        <v>-19.832025774072743</v>
      </c>
      <c r="J162" s="2">
        <f t="shared" si="40"/>
        <v>44.84937247090105</v>
      </c>
      <c r="K162" s="2">
        <f t="shared" si="41"/>
        <v>-23.092213039797656</v>
      </c>
      <c r="L162" s="2">
        <f t="shared" si="40"/>
        <v>53.06122330780224</v>
      </c>
      <c r="M162" s="2">
        <f t="shared" si="42"/>
        <v>-26.324202849604262</v>
      </c>
      <c r="N162" s="2">
        <f t="shared" si="43"/>
        <v>56.02294020027102</v>
      </c>
      <c r="O162" s="2">
        <f t="shared" si="44"/>
        <v>-27.82055413251552</v>
      </c>
      <c r="P162" s="2">
        <f t="shared" si="45"/>
        <v>10.451323321171433</v>
      </c>
      <c r="Q162" s="2">
        <f t="shared" si="46"/>
        <v>-15.384166540483992</v>
      </c>
      <c r="R162">
        <v>10.9</v>
      </c>
    </row>
    <row r="163" spans="1:18" ht="15">
      <c r="A163" s="3">
        <v>40318</v>
      </c>
      <c r="B163" s="2">
        <v>140</v>
      </c>
      <c r="C163" s="2">
        <v>20.025443527555527</v>
      </c>
      <c r="D163">
        <v>10.95</v>
      </c>
      <c r="E163" s="2">
        <f t="shared" si="47"/>
        <v>15.75000000000001</v>
      </c>
      <c r="F163" s="2">
        <f t="shared" si="36"/>
        <v>22.73783746828474</v>
      </c>
      <c r="G163" s="2">
        <f t="shared" si="37"/>
        <v>-16.79586881450481</v>
      </c>
      <c r="H163" s="2">
        <f t="shared" si="38"/>
        <v>33.30282381494414</v>
      </c>
      <c r="I163" s="2">
        <f t="shared" si="39"/>
        <v>-18.951807246350246</v>
      </c>
      <c r="J163" s="2">
        <f t="shared" si="40"/>
        <v>45.01459962517805</v>
      </c>
      <c r="K163" s="2">
        <f t="shared" si="41"/>
        <v>-22.081600737129225</v>
      </c>
      <c r="L163" s="2">
        <f t="shared" si="40"/>
        <v>53.24817315351897</v>
      </c>
      <c r="M163" s="2">
        <f t="shared" si="42"/>
        <v>-25.19278963440842</v>
      </c>
      <c r="N163" s="2">
        <f t="shared" si="43"/>
        <v>56.219768300434346</v>
      </c>
      <c r="O163" s="2">
        <f t="shared" si="44"/>
        <v>-26.636486568922937</v>
      </c>
      <c r="P163" s="2">
        <f t="shared" si="45"/>
        <v>10.562941553978149</v>
      </c>
      <c r="Q163" s="2">
        <f t="shared" si="46"/>
        <v>-14.692747133638065</v>
      </c>
      <c r="R163">
        <v>10.95</v>
      </c>
    </row>
    <row r="164" spans="1:18" s="1" customFormat="1" ht="15">
      <c r="A164" s="4">
        <v>40319</v>
      </c>
      <c r="B164" s="5">
        <v>141</v>
      </c>
      <c r="C164" s="5">
        <v>20.229322553455987</v>
      </c>
      <c r="D164" s="1">
        <v>11</v>
      </c>
      <c r="E164" s="1">
        <f t="shared" si="47"/>
        <v>15</v>
      </c>
      <c r="F164" s="1">
        <f t="shared" si="36"/>
        <v>22.859309936065777</v>
      </c>
      <c r="G164" s="2">
        <f t="shared" si="37"/>
        <v>-16.008041011372363</v>
      </c>
      <c r="H164" s="1">
        <f t="shared" si="38"/>
        <v>33.43939617417589</v>
      </c>
      <c r="I164" s="2">
        <f t="shared" si="39"/>
        <v>-18.068756447426704</v>
      </c>
      <c r="J164" s="1">
        <f t="shared" si="40"/>
        <v>45.17277781404592</v>
      </c>
      <c r="K164" s="2">
        <f t="shared" si="41"/>
        <v>-21.065876644509714</v>
      </c>
      <c r="L164" s="1">
        <f t="shared" si="40"/>
        <v>53.42740794238295</v>
      </c>
      <c r="M164" s="2">
        <f t="shared" si="42"/>
        <v>-24.05304327369598</v>
      </c>
      <c r="N164" s="1">
        <f t="shared" si="43"/>
        <v>56.40861567296335</v>
      </c>
      <c r="O164" s="2">
        <f t="shared" si="44"/>
        <v>-25.44225035833368</v>
      </c>
      <c r="P164" s="1">
        <f t="shared" si="45"/>
        <v>10.669534455963097</v>
      </c>
      <c r="Q164" s="2">
        <f t="shared" si="46"/>
        <v>-14.000262122013622</v>
      </c>
      <c r="R164" s="1">
        <v>11</v>
      </c>
    </row>
    <row r="165" spans="1:18" ht="15">
      <c r="A165" s="3">
        <v>40320</v>
      </c>
      <c r="B165" s="2">
        <v>142</v>
      </c>
      <c r="C165" s="2">
        <v>20.427007120261134</v>
      </c>
      <c r="D165">
        <v>11.05</v>
      </c>
      <c r="E165" s="2">
        <f t="shared" si="47"/>
        <v>14.24999999999999</v>
      </c>
      <c r="F165" s="2">
        <f t="shared" si="36"/>
        <v>22.975090598284094</v>
      </c>
      <c r="G165" s="2">
        <f t="shared" si="37"/>
        <v>-15.218516608826972</v>
      </c>
      <c r="H165" s="2">
        <f t="shared" si="38"/>
        <v>33.56965576484032</v>
      </c>
      <c r="I165" s="2">
        <f t="shared" si="39"/>
        <v>-17.182978238536926</v>
      </c>
      <c r="J165" s="2">
        <f t="shared" si="40"/>
        <v>45.32382222921216</v>
      </c>
      <c r="K165" s="2">
        <f t="shared" si="41"/>
        <v>-20.04520897010066</v>
      </c>
      <c r="L165" s="2">
        <f t="shared" si="40"/>
        <v>53.5988006731971</v>
      </c>
      <c r="M165" s="2">
        <f t="shared" si="42"/>
        <v>-22.90519463783278</v>
      </c>
      <c r="N165" s="2">
        <f t="shared" si="43"/>
        <v>56.58933254685931</v>
      </c>
      <c r="O165" s="2">
        <f t="shared" si="44"/>
        <v>-24.23809914110547</v>
      </c>
      <c r="P165" s="2">
        <f t="shared" si="45"/>
        <v>10.771078864184972</v>
      </c>
      <c r="Q165" s="2">
        <f t="shared" si="46"/>
        <v>-13.306754954055048</v>
      </c>
      <c r="R165">
        <v>11.05</v>
      </c>
    </row>
    <row r="166" spans="1:18" ht="15">
      <c r="A166" s="3">
        <v>40321</v>
      </c>
      <c r="B166" s="2">
        <v>143</v>
      </c>
      <c r="C166" s="2">
        <v>20.61844425511659</v>
      </c>
      <c r="D166">
        <v>11.1</v>
      </c>
      <c r="E166" s="2">
        <f t="shared" si="47"/>
        <v>13.500000000000005</v>
      </c>
      <c r="F166" s="2">
        <f t="shared" si="36"/>
        <v>23.0851454609855</v>
      </c>
      <c r="G166" s="2">
        <f t="shared" si="37"/>
        <v>-14.427366814691052</v>
      </c>
      <c r="H166" s="2">
        <f t="shared" si="38"/>
        <v>33.69355233059497</v>
      </c>
      <c r="I166" s="2">
        <f t="shared" si="39"/>
        <v>-16.294581479106075</v>
      </c>
      <c r="J166" s="2">
        <f t="shared" si="40"/>
        <v>45.46765081606742</v>
      </c>
      <c r="K166" s="2">
        <f t="shared" si="41"/>
        <v>-19.0197754738355</v>
      </c>
      <c r="L166" s="2">
        <f t="shared" si="40"/>
        <v>53.76222763645516</v>
      </c>
      <c r="M166" s="2">
        <f t="shared" si="42"/>
        <v>-21.74949441033685</v>
      </c>
      <c r="N166" s="2">
        <f t="shared" si="43"/>
        <v>56.7617725155633</v>
      </c>
      <c r="O166" s="2">
        <f t="shared" si="44"/>
        <v>-23.02431316554815</v>
      </c>
      <c r="P166" s="2">
        <f t="shared" si="45"/>
        <v>10.867552607090987</v>
      </c>
      <c r="Q166" s="2">
        <f t="shared" si="46"/>
        <v>-12.612270095846535</v>
      </c>
      <c r="R166">
        <v>11.1</v>
      </c>
    </row>
    <row r="167" spans="1:18" ht="15">
      <c r="A167" s="3">
        <v>40322</v>
      </c>
      <c r="B167" s="2">
        <v>144</v>
      </c>
      <c r="C167" s="2">
        <v>20.803583804703177</v>
      </c>
      <c r="D167">
        <v>11.15</v>
      </c>
      <c r="E167" s="2">
        <f t="shared" si="47"/>
        <v>12.749999999999995</v>
      </c>
      <c r="F167" s="2">
        <f t="shared" si="36"/>
        <v>23.18944201010904</v>
      </c>
      <c r="G167" s="2">
        <f t="shared" si="37"/>
        <v>-13.63466480814696</v>
      </c>
      <c r="H167" s="2">
        <f t="shared" si="38"/>
        <v>33.811037665361226</v>
      </c>
      <c r="I167" s="2">
        <f t="shared" si="39"/>
        <v>-15.403678918727541</v>
      </c>
      <c r="J167" s="2">
        <f t="shared" si="40"/>
        <v>45.604184450582274</v>
      </c>
      <c r="K167" s="2">
        <f t="shared" si="41"/>
        <v>-17.9897633185693</v>
      </c>
      <c r="L167" s="2">
        <f t="shared" si="40"/>
        <v>53.91756876059218</v>
      </c>
      <c r="M167" s="2">
        <f t="shared" si="42"/>
        <v>-20.58621306559158</v>
      </c>
      <c r="N167" s="2">
        <f t="shared" si="43"/>
        <v>56.925792988970656</v>
      </c>
      <c r="O167" s="2">
        <f t="shared" si="44"/>
        <v>-21.801199467149694</v>
      </c>
      <c r="P167" s="2">
        <f t="shared" si="45"/>
        <v>10.958934524111417</v>
      </c>
      <c r="Q167" s="2">
        <f t="shared" si="46"/>
        <v>-11.916852992237915</v>
      </c>
      <c r="R167">
        <v>11.15</v>
      </c>
    </row>
    <row r="168" spans="1:18" ht="15">
      <c r="A168" s="3">
        <v>40323</v>
      </c>
      <c r="B168" s="2">
        <v>145</v>
      </c>
      <c r="C168" s="2">
        <v>20.982378449585227</v>
      </c>
      <c r="D168">
        <v>11.2</v>
      </c>
      <c r="E168" s="2">
        <f t="shared" si="47"/>
        <v>12.00000000000001</v>
      </c>
      <c r="F168" s="2">
        <f t="shared" si="36"/>
        <v>23.287949250226706</v>
      </c>
      <c r="G168" s="2">
        <f t="shared" si="37"/>
        <v>-12.840485667264991</v>
      </c>
      <c r="H168" s="2">
        <f t="shared" si="38"/>
        <v>33.922065688955065</v>
      </c>
      <c r="I168" s="2">
        <f t="shared" si="39"/>
        <v>-14.510387077197041</v>
      </c>
      <c r="J168" s="2">
        <f t="shared" si="40"/>
        <v>45.7333471141746</v>
      </c>
      <c r="K168" s="2">
        <f t="shared" si="41"/>
        <v>-16.95536888222355</v>
      </c>
      <c r="L168" s="2">
        <f t="shared" si="40"/>
        <v>54.06470796009543</v>
      </c>
      <c r="M168" s="2">
        <f t="shared" si="42"/>
        <v>-19.415640745483877</v>
      </c>
      <c r="N168" s="2">
        <f t="shared" si="43"/>
        <v>57.081255652086064</v>
      </c>
      <c r="O168" s="2">
        <f t="shared" si="44"/>
        <v>-20.569091901814602</v>
      </c>
      <c r="P168" s="2">
        <f t="shared" si="45"/>
        <v>11.045204484540747</v>
      </c>
      <c r="Q168" s="2">
        <f t="shared" si="46"/>
        <v>-11.22055002628394</v>
      </c>
      <c r="R168">
        <v>11.2</v>
      </c>
    </row>
    <row r="169" spans="1:18" ht="15">
      <c r="A169" s="3">
        <v>40324</v>
      </c>
      <c r="B169" s="2">
        <v>146</v>
      </c>
      <c r="C169" s="2">
        <v>21.15478371495523</v>
      </c>
      <c r="D169">
        <v>11.25</v>
      </c>
      <c r="E169" s="2">
        <f t="shared" si="47"/>
        <v>11.25</v>
      </c>
      <c r="F169" s="2">
        <f t="shared" si="36"/>
        <v>23.38063774192318</v>
      </c>
      <c r="G169" s="2">
        <f t="shared" si="37"/>
        <v>-12.044906291984052</v>
      </c>
      <c r="H169" s="2">
        <f t="shared" si="38"/>
        <v>34.02659252054992</v>
      </c>
      <c r="I169" s="2">
        <f t="shared" si="39"/>
        <v>-13.61482611271119</v>
      </c>
      <c r="J169" s="2">
        <f t="shared" si="40"/>
        <v>45.855066065708066</v>
      </c>
      <c r="K169" s="2">
        <f t="shared" si="41"/>
        <v>-15.916797530359371</v>
      </c>
      <c r="L169" s="2">
        <f t="shared" si="40"/>
        <v>54.20353348344941</v>
      </c>
      <c r="M169" s="2">
        <f t="shared" si="42"/>
        <v>-18.23808703016871</v>
      </c>
      <c r="N169" s="2">
        <f t="shared" si="43"/>
        <v>57.228026927494234</v>
      </c>
      <c r="O169" s="2">
        <f t="shared" si="44"/>
        <v>-19.32835102328054</v>
      </c>
      <c r="P169" s="2">
        <f t="shared" si="45"/>
        <v>11.126343405663711</v>
      </c>
      <c r="Q169" s="2">
        <f t="shared" si="46"/>
        <v>-10.523408477043505</v>
      </c>
      <c r="R169">
        <v>11.25</v>
      </c>
    </row>
    <row r="170" spans="1:18" ht="15">
      <c r="A170" s="3">
        <v>40325</v>
      </c>
      <c r="B170" s="2">
        <v>147</v>
      </c>
      <c r="C170" s="2">
        <v>21.320757977760273</v>
      </c>
      <c r="D170">
        <v>11.3</v>
      </c>
      <c r="E170" s="2">
        <f t="shared" si="47"/>
        <v>10.49999999999999</v>
      </c>
      <c r="F170" s="2">
        <f t="shared" si="36"/>
        <v>23.467479637706248</v>
      </c>
      <c r="G170" s="2">
        <f t="shared" si="37"/>
        <v>-11.248005322662411</v>
      </c>
      <c r="H170" s="2">
        <f t="shared" si="38"/>
        <v>34.12457654969873</v>
      </c>
      <c r="I170" s="2">
        <f t="shared" si="39"/>
        <v>-12.717119678400563</v>
      </c>
      <c r="J170" s="2">
        <f t="shared" si="40"/>
        <v>45.96927200976459</v>
      </c>
      <c r="K170" s="2">
        <f t="shared" si="41"/>
        <v>-14.874263348898378</v>
      </c>
      <c r="L170" s="2">
        <f t="shared" si="40"/>
        <v>54.333938258768086</v>
      </c>
      <c r="M170" s="2">
        <f t="shared" si="42"/>
        <v>-17.05388059899841</v>
      </c>
      <c r="N170" s="2">
        <f t="shared" si="43"/>
        <v>57.36597843858749</v>
      </c>
      <c r="O170" s="2">
        <f t="shared" si="44"/>
        <v>-18.079363796074027</v>
      </c>
      <c r="P170" s="2">
        <f t="shared" si="45"/>
        <v>11.202333270085349</v>
      </c>
      <c r="Q170" s="2">
        <f t="shared" si="46"/>
        <v>-9.825476475797087</v>
      </c>
      <c r="R170">
        <v>11.3</v>
      </c>
    </row>
    <row r="171" spans="1:18" ht="15">
      <c r="A171" s="3">
        <v>40326</v>
      </c>
      <c r="B171" s="2">
        <v>148</v>
      </c>
      <c r="C171" s="2">
        <v>21.480262470204842</v>
      </c>
      <c r="D171">
        <v>11.35</v>
      </c>
      <c r="E171" s="2">
        <f t="shared" si="47"/>
        <v>9.750000000000005</v>
      </c>
      <c r="F171" s="2">
        <f t="shared" si="36"/>
        <v>23.54844871634207</v>
      </c>
      <c r="G171" s="2">
        <f t="shared" si="37"/>
        <v>-10.44986305433216</v>
      </c>
      <c r="H171" s="2">
        <f t="shared" si="38"/>
        <v>34.21597850464581</v>
      </c>
      <c r="I171" s="2">
        <f t="shared" si="39"/>
        <v>-11.817394767435813</v>
      </c>
      <c r="J171" s="2">
        <f t="shared" si="40"/>
        <v>46.07589926032301</v>
      </c>
      <c r="K171" s="2">
        <f t="shared" si="41"/>
        <v>-13.8279888370007</v>
      </c>
      <c r="L171" s="2">
        <f t="shared" si="40"/>
        <v>54.45582023486568</v>
      </c>
      <c r="M171" s="2">
        <f t="shared" si="42"/>
        <v>-15.863368778606798</v>
      </c>
      <c r="N171" s="2">
        <f t="shared" si="43"/>
        <v>57.4949874702809</v>
      </c>
      <c r="O171" s="2">
        <f t="shared" si="44"/>
        <v>-16.822543136830287</v>
      </c>
      <c r="P171" s="2">
        <f t="shared" si="45"/>
        <v>11.273157142225896</v>
      </c>
      <c r="Q171" s="2">
        <f t="shared" si="46"/>
        <v>-9.126802960738658</v>
      </c>
      <c r="R171">
        <v>11.35</v>
      </c>
    </row>
    <row r="172" spans="1:18" ht="15">
      <c r="A172" s="3">
        <v>40327</v>
      </c>
      <c r="B172" s="2">
        <v>149</v>
      </c>
      <c r="C172" s="2">
        <v>21.633261279632826</v>
      </c>
      <c r="D172">
        <v>11.4</v>
      </c>
      <c r="E172" s="2">
        <f t="shared" si="47"/>
        <v>8.999999999999995</v>
      </c>
      <c r="F172" s="2">
        <f t="shared" si="36"/>
        <v>23.623520415511894</v>
      </c>
      <c r="G172" s="2">
        <f t="shared" si="37"/>
        <v>-9.650561346813703</v>
      </c>
      <c r="H172" s="2">
        <f t="shared" si="38"/>
        <v>34.30076151766403</v>
      </c>
      <c r="I172" s="2">
        <f t="shared" si="39"/>
        <v>-10.91578154701223</v>
      </c>
      <c r="J172" s="2">
        <f t="shared" si="40"/>
        <v>46.17488589897306</v>
      </c>
      <c r="K172" s="2">
        <f t="shared" si="41"/>
        <v>-12.778204560421106</v>
      </c>
      <c r="L172" s="2">
        <f t="shared" si="40"/>
        <v>54.5690827154379</v>
      </c>
      <c r="M172" s="2">
        <f t="shared" si="42"/>
        <v>-14.666916976193663</v>
      </c>
      <c r="N172" s="2">
        <f t="shared" si="43"/>
        <v>57.61493742376818</v>
      </c>
      <c r="O172" s="2">
        <f t="shared" si="44"/>
        <v>-15.55832727848134</v>
      </c>
      <c r="P172" s="2">
        <f t="shared" si="45"/>
        <v>11.338799183942616</v>
      </c>
      <c r="Q172" s="2">
        <f t="shared" si="46"/>
        <v>-8.427437630210667</v>
      </c>
      <c r="R172">
        <v>11.4</v>
      </c>
    </row>
    <row r="173" spans="1:18" ht="15">
      <c r="A173" s="3">
        <v>40328</v>
      </c>
      <c r="B173" s="2">
        <v>150</v>
      </c>
      <c r="C173" s="2">
        <v>21.77972134480067</v>
      </c>
      <c r="D173">
        <v>11.45</v>
      </c>
      <c r="E173" s="2">
        <f t="shared" si="47"/>
        <v>8.25000000000001</v>
      </c>
      <c r="F173" s="2">
        <f t="shared" si="36"/>
        <v>23.692671862690958</v>
      </c>
      <c r="G173" s="2">
        <f t="shared" si="37"/>
        <v>-8.850183530864838</v>
      </c>
      <c r="H173" s="2">
        <f t="shared" si="38"/>
        <v>34.37889118715942</v>
      </c>
      <c r="I173" s="2">
        <f t="shared" si="39"/>
        <v>-10.012413181583618</v>
      </c>
      <c r="J173" s="2">
        <f t="shared" si="40"/>
        <v>46.266173926796874</v>
      </c>
      <c r="K173" s="2">
        <f t="shared" si="41"/>
        <v>-11.725148765989836</v>
      </c>
      <c r="L173" s="2">
        <f t="shared" si="40"/>
        <v>54.673634683968956</v>
      </c>
      <c r="M173" s="2">
        <f t="shared" si="42"/>
        <v>-13.464907997217924</v>
      </c>
      <c r="N173" s="2">
        <f t="shared" si="43"/>
        <v>57.725718261730734</v>
      </c>
      <c r="O173" s="2">
        <f t="shared" si="44"/>
        <v>-14.287178953734104</v>
      </c>
      <c r="P173" s="2">
        <f t="shared" si="45"/>
        <v>11.399244669242492</v>
      </c>
      <c r="Q173" s="2">
        <f t="shared" si="46"/>
        <v>-7.727430894550259</v>
      </c>
      <c r="R173">
        <v>11.45</v>
      </c>
    </row>
    <row r="174" spans="1:18" ht="15">
      <c r="A174" s="3">
        <v>40329</v>
      </c>
      <c r="B174" s="2">
        <v>151</v>
      </c>
      <c r="C174" s="2">
        <v>21.919612448562212</v>
      </c>
      <c r="D174">
        <v>11.5</v>
      </c>
      <c r="E174" s="2">
        <f t="shared" si="47"/>
        <v>7.5</v>
      </c>
      <c r="F174" s="2">
        <f t="shared" si="36"/>
        <v>23.755881904154403</v>
      </c>
      <c r="G174" s="2">
        <f t="shared" si="37"/>
        <v>-8.048814310558354</v>
      </c>
      <c r="H174" s="2">
        <f t="shared" si="38"/>
        <v>34.450335636293914</v>
      </c>
      <c r="I174" s="2">
        <f t="shared" si="39"/>
        <v>-9.107425645784774</v>
      </c>
      <c r="J174" s="2">
        <f t="shared" si="40"/>
        <v>46.349709409063415</v>
      </c>
      <c r="K174" s="2">
        <f t="shared" si="41"/>
        <v>-10.669066958185756</v>
      </c>
      <c r="L174" s="2">
        <f t="shared" si="40"/>
        <v>54.76939111695127</v>
      </c>
      <c r="M174" s="2">
        <f t="shared" si="42"/>
        <v>-12.257741247948626</v>
      </c>
      <c r="N174" s="2">
        <f t="shared" si="43"/>
        <v>57.827226940314326</v>
      </c>
      <c r="O174" s="2">
        <f t="shared" si="44"/>
        <v>-13.009584396366082</v>
      </c>
      <c r="P174" s="2">
        <f t="shared" si="45"/>
        <v>11.454479998051273</v>
      </c>
      <c r="Q174" s="2">
        <f t="shared" si="46"/>
        <v>-7.026833826625695</v>
      </c>
      <c r="R174">
        <v>11.5</v>
      </c>
    </row>
    <row r="175" spans="1:18" ht="15">
      <c r="A175" s="3">
        <v>40330</v>
      </c>
      <c r="B175" s="2">
        <v>152</v>
      </c>
      <c r="C175" s="2">
        <v>22.052907206994487</v>
      </c>
      <c r="D175">
        <v>11.55</v>
      </c>
      <c r="E175" s="2">
        <f t="shared" si="47"/>
        <v>6.749999999999989</v>
      </c>
      <c r="F175" s="2">
        <f t="shared" si="36"/>
        <v>23.813131132019834</v>
      </c>
      <c r="G175" s="2">
        <f t="shared" si="37"/>
        <v>-7.246539662097733</v>
      </c>
      <c r="H175" s="2">
        <f t="shared" si="38"/>
        <v>34.51506556788717</v>
      </c>
      <c r="I175" s="2">
        <f t="shared" si="39"/>
        <v>-8.200957527542998</v>
      </c>
      <c r="J175" s="2">
        <f t="shared" si="40"/>
        <v>46.42544261190007</v>
      </c>
      <c r="K175" s="2">
        <f t="shared" si="41"/>
        <v>-9.61021143911086</v>
      </c>
      <c r="L175" s="2">
        <f t="shared" si="40"/>
        <v>54.85627328300501</v>
      </c>
      <c r="M175" s="2">
        <f t="shared" si="42"/>
        <v>-11.04583182462454</v>
      </c>
      <c r="N175" s="2">
        <f t="shared" si="43"/>
        <v>57.919367824140124</v>
      </c>
      <c r="O175" s="2">
        <f t="shared" si="44"/>
        <v>-11.726052161128932</v>
      </c>
      <c r="P175" s="2">
        <f t="shared" si="45"/>
        <v>11.504492709006708</v>
      </c>
      <c r="Q175" s="2">
        <f t="shared" si="46"/>
        <v>-6.325698111139725</v>
      </c>
      <c r="R175">
        <v>11.55</v>
      </c>
    </row>
    <row r="176" spans="1:18" ht="15">
      <c r="A176" s="3">
        <v>40331</v>
      </c>
      <c r="B176" s="2">
        <v>153</v>
      </c>
      <c r="C176" s="2">
        <v>22.179581055002473</v>
      </c>
      <c r="D176">
        <v>11.6</v>
      </c>
      <c r="E176" s="2">
        <f t="shared" si="47"/>
        <v>6.000000000000005</v>
      </c>
      <c r="F176" s="2">
        <f t="shared" si="36"/>
        <v>23.86440190924114</v>
      </c>
      <c r="G176" s="2">
        <f t="shared" si="37"/>
        <v>-6.443446729305012</v>
      </c>
      <c r="H176" s="2">
        <f t="shared" si="38"/>
        <v>34.57305431536996</v>
      </c>
      <c r="I176" s="2">
        <f t="shared" si="39"/>
        <v>-7.293149821947223</v>
      </c>
      <c r="J176" s="2">
        <f t="shared" si="40"/>
        <v>46.49332813013527</v>
      </c>
      <c r="K176" s="2">
        <f t="shared" si="41"/>
        <v>-8.548840813494792</v>
      </c>
      <c r="L176" s="2">
        <f t="shared" si="40"/>
        <v>54.93420902551518</v>
      </c>
      <c r="M176" s="2">
        <f t="shared" si="42"/>
        <v>-9.82960949232786</v>
      </c>
      <c r="N176" s="2">
        <f t="shared" si="43"/>
        <v>58.00205308061759</v>
      </c>
      <c r="O176" s="2">
        <f t="shared" si="44"/>
        <v>-10.43711176547126</v>
      </c>
      <c r="P176" s="2">
        <f t="shared" si="45"/>
        <v>11.549271491245296</v>
      </c>
      <c r="Q176" s="2">
        <f t="shared" si="46"/>
        <v>-5.6240759927904245</v>
      </c>
      <c r="R176">
        <v>11.6</v>
      </c>
    </row>
    <row r="177" spans="1:18" ht="15">
      <c r="A177" s="3">
        <v>40332</v>
      </c>
      <c r="B177" s="2">
        <v>154</v>
      </c>
      <c r="C177" s="2">
        <v>22.299612228449174</v>
      </c>
      <c r="D177">
        <v>11.65</v>
      </c>
      <c r="E177" s="2">
        <f t="shared" si="47"/>
        <v>5.249999999999995</v>
      </c>
      <c r="F177" s="2">
        <f t="shared" si="36"/>
        <v>23.909678392474326</v>
      </c>
      <c r="G177" s="2">
        <f t="shared" si="37"/>
        <v>-5.639623716019972</v>
      </c>
      <c r="H177" s="2">
        <f t="shared" si="38"/>
        <v>34.624277889575524</v>
      </c>
      <c r="I177" s="2">
        <f t="shared" si="39"/>
        <v>-6.384145716498337</v>
      </c>
      <c r="J177" s="2">
        <f t="shared" si="40"/>
        <v>46.55332500554139</v>
      </c>
      <c r="K177" s="2">
        <f t="shared" si="41"/>
        <v>-7.4852194606922575</v>
      </c>
      <c r="L177" s="2">
        <f t="shared" si="40"/>
        <v>55.00313302646762</v>
      </c>
      <c r="M177" s="2">
        <f t="shared" si="42"/>
        <v>-8.609517558041013</v>
      </c>
      <c r="N177" s="2">
        <f t="shared" si="43"/>
        <v>58.07520304988834</v>
      </c>
      <c r="O177" s="2">
        <f t="shared" si="44"/>
        <v>-9.143312158740157</v>
      </c>
      <c r="P177" s="2">
        <f t="shared" si="45"/>
        <v>11.588806195154758</v>
      </c>
      <c r="Q177" s="2">
        <f t="shared" si="46"/>
        <v>-4.922020223372909</v>
      </c>
      <c r="R177">
        <v>11.65</v>
      </c>
    </row>
    <row r="178" spans="1:18" ht="15">
      <c r="A178" s="3">
        <v>40333</v>
      </c>
      <c r="B178" s="2">
        <v>155</v>
      </c>
      <c r="C178" s="2">
        <v>22.41298174286614</v>
      </c>
      <c r="D178">
        <v>11.7</v>
      </c>
      <c r="E178" s="2">
        <f t="shared" si="47"/>
        <v>4.500000000000011</v>
      </c>
      <c r="F178" s="2">
        <f t="shared" si="36"/>
        <v>23.948946552741727</v>
      </c>
      <c r="G178" s="2">
        <f t="shared" si="37"/>
        <v>-4.835159775678177</v>
      </c>
      <c r="H178" s="2">
        <f t="shared" si="38"/>
        <v>34.66871502117013</v>
      </c>
      <c r="I178" s="2">
        <f t="shared" si="39"/>
        <v>-5.474090368425982</v>
      </c>
      <c r="J178" s="2">
        <f t="shared" si="40"/>
        <v>46.605396834752426</v>
      </c>
      <c r="K178" s="2">
        <f t="shared" si="41"/>
        <v>-6.419616975945345</v>
      </c>
      <c r="L178" s="2">
        <f t="shared" si="40"/>
        <v>55.062987049260315</v>
      </c>
      <c r="M178" s="2">
        <f t="shared" si="42"/>
        <v>-7.386011643718863</v>
      </c>
      <c r="N178" s="2">
        <f t="shared" si="43"/>
        <v>58.13874658684411</v>
      </c>
      <c r="O178" s="2">
        <f t="shared" si="44"/>
        <v>-7.845220027073657</v>
      </c>
      <c r="P178" s="2">
        <f t="shared" si="45"/>
        <v>11.623087842066022</v>
      </c>
      <c r="Q178" s="2">
        <f t="shared" si="46"/>
        <v>-4.219584007921134</v>
      </c>
      <c r="R178">
        <v>11.7</v>
      </c>
    </row>
    <row r="179" spans="1:18" ht="15">
      <c r="A179" s="3">
        <v>40334</v>
      </c>
      <c r="B179" s="2">
        <v>156</v>
      </c>
      <c r="C179" s="2">
        <v>22.51967336880767</v>
      </c>
      <c r="D179">
        <v>11.75</v>
      </c>
      <c r="E179" s="2">
        <f t="shared" si="47"/>
        <v>3.75</v>
      </c>
      <c r="F179" s="2">
        <f t="shared" si="36"/>
        <v>23.982194193827926</v>
      </c>
      <c r="G179" s="2">
        <f t="shared" si="37"/>
        <v>-4.030144898338383</v>
      </c>
      <c r="H179" s="2">
        <f t="shared" si="38"/>
        <v>34.70634719854063</v>
      </c>
      <c r="I179" s="2">
        <f t="shared" si="39"/>
        <v>-4.563130674805011</v>
      </c>
      <c r="J179" s="2">
        <f t="shared" si="40"/>
        <v>46.649511866183275</v>
      </c>
      <c r="K179" s="2">
        <f t="shared" si="41"/>
        <v>-5.352307583480731</v>
      </c>
      <c r="L179" s="2">
        <f t="shared" si="40"/>
        <v>55.11372015839405</v>
      </c>
      <c r="M179" s="2">
        <f t="shared" si="42"/>
        <v>-6.159558366549634</v>
      </c>
      <c r="N179" s="2">
        <f t="shared" si="43"/>
        <v>58.192621371839465</v>
      </c>
      <c r="O179" s="2">
        <f t="shared" si="44"/>
        <v>-6.5434179446385565</v>
      </c>
      <c r="P179" s="2">
        <f t="shared" si="45"/>
        <v>11.652108632861633</v>
      </c>
      <c r="Q179" s="2">
        <f t="shared" si="46"/>
        <v>-3.516820949983014</v>
      </c>
      <c r="R179">
        <v>11.75</v>
      </c>
    </row>
    <row r="180" spans="1:18" ht="15">
      <c r="A180" s="3">
        <v>40335</v>
      </c>
      <c r="B180" s="2">
        <v>157</v>
      </c>
      <c r="C180" s="2">
        <v>22.619673603920113</v>
      </c>
      <c r="D180">
        <v>11.8</v>
      </c>
      <c r="E180" s="2">
        <f t="shared" si="47"/>
        <v>2.9999999999999893</v>
      </c>
      <c r="F180" s="2">
        <f t="shared" si="36"/>
        <v>24.009410968347314</v>
      </c>
      <c r="G180" s="2">
        <f t="shared" si="37"/>
        <v>-3.2246697954526464</v>
      </c>
      <c r="H180" s="2">
        <f t="shared" si="38"/>
        <v>34.73715870097479</v>
      </c>
      <c r="I180" s="2">
        <f t="shared" si="39"/>
        <v>-3.6514150362637805</v>
      </c>
      <c r="J180" s="2">
        <f t="shared" si="40"/>
        <v>46.685643085337034</v>
      </c>
      <c r="K180" s="2">
        <f t="shared" si="41"/>
        <v>-4.283569524296772</v>
      </c>
      <c r="L180" s="2">
        <f t="shared" si="40"/>
        <v>55.1552889141068</v>
      </c>
      <c r="M180" s="2">
        <f t="shared" si="42"/>
        <v>-4.930633934831681</v>
      </c>
      <c r="N180" s="2">
        <f t="shared" si="43"/>
        <v>58.236774186951244</v>
      </c>
      <c r="O180" s="2">
        <f t="shared" si="44"/>
        <v>-5.23850238431329</v>
      </c>
      <c r="P180" s="2">
        <f t="shared" si="45"/>
        <v>11.67586195547937</v>
      </c>
      <c r="Q180" s="2">
        <f t="shared" si="46"/>
        <v>-2.813784996133751</v>
      </c>
      <c r="R180">
        <v>11.8</v>
      </c>
    </row>
    <row r="181" spans="1:18" ht="15">
      <c r="A181" s="3">
        <v>40336</v>
      </c>
      <c r="B181" s="2">
        <v>158</v>
      </c>
      <c r="C181" s="2">
        <v>22.712971641805936</v>
      </c>
      <c r="D181">
        <v>11.85</v>
      </c>
      <c r="E181" s="2">
        <f t="shared" si="47"/>
        <v>2.2500000000000053</v>
      </c>
      <c r="F181" s="2">
        <f t="shared" si="36"/>
        <v>24.03058839143076</v>
      </c>
      <c r="G181" s="2">
        <f t="shared" si="37"/>
        <v>-2.4188257826765573</v>
      </c>
      <c r="H181" s="2">
        <f t="shared" si="38"/>
        <v>34.76113662698947</v>
      </c>
      <c r="I181" s="2">
        <f t="shared" si="39"/>
        <v>-2.7390931151067255</v>
      </c>
      <c r="J181" s="2">
        <f t="shared" si="40"/>
        <v>46.71376828795337</v>
      </c>
      <c r="K181" s="2">
        <f t="shared" si="41"/>
        <v>-3.213684421746618</v>
      </c>
      <c r="L181" s="2">
        <f t="shared" si="40"/>
        <v>55.187657540204455</v>
      </c>
      <c r="M181" s="2">
        <f t="shared" si="42"/>
        <v>-3.6997226690911704</v>
      </c>
      <c r="N181" s="2">
        <f t="shared" si="43"/>
        <v>58.271161154926546</v>
      </c>
      <c r="O181" s="2">
        <f t="shared" si="44"/>
        <v>-3.93108160315629</v>
      </c>
      <c r="P181" s="2">
        <f t="shared" si="45"/>
        <v>11.694342391293048</v>
      </c>
      <c r="Q181" s="2">
        <f t="shared" si="46"/>
        <v>-2.110530379824097</v>
      </c>
      <c r="R181">
        <v>11.85</v>
      </c>
    </row>
    <row r="182" spans="1:18" ht="15">
      <c r="A182" s="3">
        <v>40337</v>
      </c>
      <c r="B182" s="2">
        <v>159</v>
      </c>
      <c r="C182" s="2">
        <v>22.799559337769693</v>
      </c>
      <c r="D182">
        <v>11.9</v>
      </c>
      <c r="E182" s="2">
        <f t="shared" si="47"/>
        <v>1.4999999999999947</v>
      </c>
      <c r="F182" s="2">
        <f t="shared" si="36"/>
        <v>24.045719851986245</v>
      </c>
      <c r="G182" s="2">
        <f t="shared" si="37"/>
        <v>-1.6127046610288587</v>
      </c>
      <c r="H182" s="2">
        <f t="shared" si="38"/>
        <v>34.77827091768186</v>
      </c>
      <c r="I182" s="2">
        <f t="shared" si="39"/>
        <v>-1.826315588724409</v>
      </c>
      <c r="J182" s="2">
        <f t="shared" si="40"/>
        <v>46.73387014052418</v>
      </c>
      <c r="K182" s="2">
        <f t="shared" si="41"/>
        <v>-2.1429366282473716</v>
      </c>
      <c r="L182" s="2">
        <f t="shared" si="40"/>
        <v>55.21079806355811</v>
      </c>
      <c r="M182" s="2">
        <f t="shared" si="42"/>
        <v>-2.467315459143518</v>
      </c>
      <c r="N182" s="2">
        <f t="shared" si="43"/>
        <v>58.2957479383019</v>
      </c>
      <c r="O182" s="2">
        <f t="shared" si="44"/>
        <v>-2.6217734200826652</v>
      </c>
      <c r="P182" s="2">
        <f t="shared" si="45"/>
        <v>11.70754572035461</v>
      </c>
      <c r="Q182" s="2">
        <f t="shared" si="46"/>
        <v>-1.4071115646778183</v>
      </c>
      <c r="R182">
        <v>11.9</v>
      </c>
    </row>
    <row r="183" spans="1:18" ht="15">
      <c r="A183" s="3">
        <v>40338</v>
      </c>
      <c r="B183" s="2">
        <v>160</v>
      </c>
      <c r="C183" s="2">
        <v>22.879431171540997</v>
      </c>
      <c r="D183">
        <v>11.95</v>
      </c>
      <c r="E183" s="2">
        <f t="shared" si="47"/>
        <v>0.7500000000000107</v>
      </c>
      <c r="F183" s="2">
        <f t="shared" si="36"/>
        <v>24.05480062149615</v>
      </c>
      <c r="G183" s="2">
        <f t="shared" si="37"/>
        <v>-0.8063985967235394</v>
      </c>
      <c r="H183" s="2">
        <f t="shared" si="38"/>
        <v>34.7885543750003</v>
      </c>
      <c r="I183" s="2">
        <f t="shared" si="39"/>
        <v>-0.9132338991959537</v>
      </c>
      <c r="J183" s="2">
        <f t="shared" si="40"/>
        <v>46.74593622778064</v>
      </c>
      <c r="K183" s="2">
        <f t="shared" si="41"/>
        <v>-1.0716125566588963</v>
      </c>
      <c r="L183" s="2">
        <f t="shared" si="40"/>
        <v>55.22469042398047</v>
      </c>
      <c r="M183" s="2">
        <f t="shared" si="42"/>
        <v>-1.2339081687085993</v>
      </c>
      <c r="N183" s="2">
        <f t="shared" si="43"/>
        <v>58.3105098965643</v>
      </c>
      <c r="O183" s="2">
        <f t="shared" si="44"/>
        <v>-1.3112029049772074</v>
      </c>
      <c r="P183" s="2">
        <f t="shared" si="45"/>
        <v>11.715468925484847</v>
      </c>
      <c r="Q183" s="2">
        <f t="shared" si="46"/>
        <v>-0.7035831873426496</v>
      </c>
      <c r="R183">
        <v>11.95</v>
      </c>
    </row>
    <row r="184" spans="1:18" s="1" customFormat="1" ht="15">
      <c r="A184" s="3">
        <v>40339</v>
      </c>
      <c r="B184" s="2">
        <v>161</v>
      </c>
      <c r="C184" s="2">
        <v>22.952584207076587</v>
      </c>
      <c r="D184" s="1">
        <v>12</v>
      </c>
      <c r="E184" s="1">
        <f t="shared" si="47"/>
        <v>0</v>
      </c>
      <c r="F184" s="1">
        <f t="shared" si="36"/>
        <v>24.057827860322067</v>
      </c>
      <c r="G184" s="2">
        <f>-180/PI()*ACOS((SIN(F184*PI()/180)*SIN(p*PI()/180)-SIN(F$22*PI()/180))/(COS(F184*PI()/180)*COS(p*PI()/180)))</f>
        <v>0</v>
      </c>
      <c r="H184" s="1">
        <f t="shared" si="38"/>
        <v>34.79198267485366</v>
      </c>
      <c r="I184" s="2">
        <f>-180/PI()*ACOS((SIN(H184*PI()/180)*SIN(p*PI()/180)-SIN(H$22*PI()/180))/(COS(H184*PI()/180)*COS(p*PI()/180)))</f>
        <v>-1.2074182617838684E-06</v>
      </c>
      <c r="J184" s="1">
        <f t="shared" si="40"/>
        <v>46.74995908683928</v>
      </c>
      <c r="K184" s="2" t="e">
        <f>-180/PI()*ACOS((SIN(J184*PI()/180)*SIN(p*PI()/180)-SIN(J$22*PI()/180))/(COS(J184*PI()/180)*COS(p*PI()/180)))</f>
        <v>#NUM!</v>
      </c>
      <c r="L184" s="1">
        <f t="shared" si="40"/>
        <v>55.22932255345601</v>
      </c>
      <c r="M184" s="2" t="e">
        <f>-180/PI()*ACOS((SIN(L184*PI()/180)*SIN(p*PI()/180)-SIN(L$22*PI()/180))/(COS(L184*PI()/180)*COS(p*PI()/180)))</f>
        <v>#NUM!</v>
      </c>
      <c r="N184" s="1">
        <f t="shared" si="43"/>
        <v>58.31543219965319</v>
      </c>
      <c r="O184" s="2" t="e">
        <f>-180/PI()*ACOS((SIN(N184*PI()/180)*SIN(p*PI()/180)-SIN(N$22*PI()/180))/(COS(N184*PI()/180)*COS(p*PI()/180)))</f>
        <v>#NUM!</v>
      </c>
      <c r="P184" s="1">
        <f t="shared" si="45"/>
        <v>11.718110195202534</v>
      </c>
      <c r="Q184" s="2">
        <f>-180/PI()*ACOS((SIN(P184*PI()/180)*SIN(p*PI()/180)-SIN(P$22*PI()/180))/(COS(P184*PI()/180)*COS(p*PI()/180)))</f>
        <v>0</v>
      </c>
      <c r="R184" s="1">
        <v>12</v>
      </c>
    </row>
    <row r="185" spans="1:18" ht="15">
      <c r="A185" s="3">
        <v>40340</v>
      </c>
      <c r="B185" s="2">
        <v>162</v>
      </c>
      <c r="C185" s="2">
        <v>23.01901804955107</v>
      </c>
      <c r="D185">
        <v>12.05</v>
      </c>
      <c r="E185" s="2">
        <f t="shared" si="47"/>
        <v>-0.7500000000000107</v>
      </c>
      <c r="F185" s="2">
        <f t="shared" si="36"/>
        <v>24.05480062149615</v>
      </c>
      <c r="G185" s="2">
        <f aca="true" t="shared" si="48" ref="G185:G216">180/PI()*ACOS((SIN(F185*PI()/180)*SIN(p*PI()/180)-SIN(F$22*PI()/180))/(COS(F185*PI()/180)*COS(p*PI()/180)))</f>
        <v>0.8063985967235394</v>
      </c>
      <c r="H185" s="2">
        <f t="shared" si="38"/>
        <v>34.7885543750003</v>
      </c>
      <c r="I185" s="2">
        <f aca="true" t="shared" si="49" ref="I185:I216">180/PI()*ACOS((SIN(H185*PI()/180)*SIN(p*PI()/180)-SIN(H$22*PI()/180))/(COS(H185*PI()/180)*COS(p*PI()/180)))</f>
        <v>0.9132338991959537</v>
      </c>
      <c r="J185" s="2">
        <f t="shared" si="40"/>
        <v>46.74593622778064</v>
      </c>
      <c r="K185" s="2">
        <f aca="true" t="shared" si="50" ref="K185:K216">180/PI()*ACOS((SIN(J185*PI()/180)*SIN(p*PI()/180)-SIN(J$22*PI()/180))/(COS(J185*PI()/180)*COS(p*PI()/180)))</f>
        <v>1.0716125566588963</v>
      </c>
      <c r="L185" s="2">
        <f t="shared" si="40"/>
        <v>55.22469042398047</v>
      </c>
      <c r="M185" s="2">
        <f aca="true" t="shared" si="51" ref="M185:M216">180/PI()*ACOS((SIN(L185*PI()/180)*SIN(p*PI()/180)-SIN(L$22*PI()/180))/(COS(L185*PI()/180)*COS(p*PI()/180)))</f>
        <v>1.2339081687085993</v>
      </c>
      <c r="N185" s="2">
        <f t="shared" si="43"/>
        <v>58.3105098965643</v>
      </c>
      <c r="O185" s="2">
        <f aca="true" t="shared" si="52" ref="O185:O216">180/PI()*ACOS((SIN(N185*PI()/180)*SIN(p*PI()/180)-SIN(N$22*PI()/180))/(COS(N185*PI()/180)*COS(p*PI()/180)))</f>
        <v>1.3112029049772074</v>
      </c>
      <c r="P185" s="2">
        <f t="shared" si="45"/>
        <v>11.715468925484847</v>
      </c>
      <c r="Q185" s="2">
        <f aca="true" t="shared" si="53" ref="Q185:Q216">180/PI()*ACOS((SIN(P185*PI()/180)*SIN(p*PI()/180)-SIN(P$22*PI()/180))/(COS(P185*PI()/180)*COS(p*PI()/180)))</f>
        <v>0.7035831873426496</v>
      </c>
      <c r="R185">
        <v>12.05</v>
      </c>
    </row>
    <row r="186" spans="1:18" ht="15">
      <c r="A186" s="3">
        <v>40341</v>
      </c>
      <c r="B186" s="2">
        <v>163</v>
      </c>
      <c r="C186" s="2">
        <v>23.078734799652498</v>
      </c>
      <c r="D186">
        <v>12.1</v>
      </c>
      <c r="E186" s="2">
        <f t="shared" si="47"/>
        <v>-1.4999999999999947</v>
      </c>
      <c r="F186" s="2">
        <f t="shared" si="36"/>
        <v>24.045719851986245</v>
      </c>
      <c r="G186" s="2">
        <f t="shared" si="48"/>
        <v>1.6127046610288587</v>
      </c>
      <c r="H186" s="2">
        <f t="shared" si="38"/>
        <v>34.77827091768186</v>
      </c>
      <c r="I186" s="2">
        <f t="shared" si="49"/>
        <v>1.826315588724409</v>
      </c>
      <c r="J186" s="2">
        <f t="shared" si="40"/>
        <v>46.73387014052418</v>
      </c>
      <c r="K186" s="2">
        <f t="shared" si="50"/>
        <v>2.1429366282473716</v>
      </c>
      <c r="L186" s="2">
        <f t="shared" si="40"/>
        <v>55.21079806355811</v>
      </c>
      <c r="M186" s="2">
        <f t="shared" si="51"/>
        <v>2.467315459143518</v>
      </c>
      <c r="N186" s="2">
        <f t="shared" si="43"/>
        <v>58.2957479383019</v>
      </c>
      <c r="O186" s="2">
        <f t="shared" si="52"/>
        <v>2.6217734200826652</v>
      </c>
      <c r="P186" s="2">
        <f t="shared" si="45"/>
        <v>11.70754572035461</v>
      </c>
      <c r="Q186" s="2">
        <f t="shared" si="53"/>
        <v>1.4071115646778183</v>
      </c>
      <c r="R186">
        <v>12.1</v>
      </c>
    </row>
    <row r="187" spans="1:18" ht="15">
      <c r="A187" s="3">
        <v>40342</v>
      </c>
      <c r="B187" s="2">
        <v>164</v>
      </c>
      <c r="C187" s="2">
        <v>23.131739005305473</v>
      </c>
      <c r="D187">
        <v>12.15</v>
      </c>
      <c r="E187" s="2">
        <f t="shared" si="47"/>
        <v>-2.2500000000000053</v>
      </c>
      <c r="F187" s="2">
        <f t="shared" si="36"/>
        <v>24.03058839143076</v>
      </c>
      <c r="G187" s="2">
        <f t="shared" si="48"/>
        <v>2.4188257826765573</v>
      </c>
      <c r="H187" s="2">
        <f t="shared" si="38"/>
        <v>34.76113662698947</v>
      </c>
      <c r="I187" s="2">
        <f t="shared" si="49"/>
        <v>2.7390931151067255</v>
      </c>
      <c r="J187" s="2">
        <f t="shared" si="40"/>
        <v>46.71376828795337</v>
      </c>
      <c r="K187" s="2">
        <f t="shared" si="50"/>
        <v>3.213684421746618</v>
      </c>
      <c r="L187" s="2">
        <f t="shared" si="40"/>
        <v>55.187657540204455</v>
      </c>
      <c r="M187" s="2">
        <f t="shared" si="51"/>
        <v>3.6997226690911704</v>
      </c>
      <c r="N187" s="2">
        <f t="shared" si="43"/>
        <v>58.271161154926546</v>
      </c>
      <c r="O187" s="2">
        <f t="shared" si="52"/>
        <v>3.93108160315629</v>
      </c>
      <c r="P187" s="2">
        <f t="shared" si="45"/>
        <v>11.694342391293048</v>
      </c>
      <c r="Q187" s="2">
        <f t="shared" si="53"/>
        <v>2.110530379824097</v>
      </c>
      <c r="R187">
        <v>12.15</v>
      </c>
    </row>
    <row r="188" spans="1:18" ht="15">
      <c r="A188" s="3">
        <v>40343</v>
      </c>
      <c r="B188" s="2">
        <v>165</v>
      </c>
      <c r="C188" s="2">
        <v>23.178037610950962</v>
      </c>
      <c r="D188">
        <v>12.2</v>
      </c>
      <c r="E188" s="2">
        <f t="shared" si="47"/>
        <v>-2.9999999999999893</v>
      </c>
      <c r="F188" s="2">
        <f t="shared" si="36"/>
        <v>24.009410968347314</v>
      </c>
      <c r="G188" s="2">
        <f t="shared" si="48"/>
        <v>3.2246697954526464</v>
      </c>
      <c r="H188" s="2">
        <f t="shared" si="38"/>
        <v>34.73715870097479</v>
      </c>
      <c r="I188" s="2">
        <f t="shared" si="49"/>
        <v>3.6514150362637805</v>
      </c>
      <c r="J188" s="2">
        <f t="shared" si="40"/>
        <v>46.685643085337034</v>
      </c>
      <c r="K188" s="2">
        <f t="shared" si="50"/>
        <v>4.283569524296772</v>
      </c>
      <c r="L188" s="2">
        <f t="shared" si="40"/>
        <v>55.1552889141068</v>
      </c>
      <c r="M188" s="2">
        <f t="shared" si="51"/>
        <v>4.930633934831681</v>
      </c>
      <c r="N188" s="2">
        <f t="shared" si="43"/>
        <v>58.236774186951244</v>
      </c>
      <c r="O188" s="2">
        <f t="shared" si="52"/>
        <v>5.23850238431329</v>
      </c>
      <c r="P188" s="2">
        <f t="shared" si="45"/>
        <v>11.67586195547937</v>
      </c>
      <c r="Q188" s="2">
        <f t="shared" si="53"/>
        <v>2.813784996133751</v>
      </c>
      <c r="R188">
        <v>12.2</v>
      </c>
    </row>
    <row r="189" spans="1:18" ht="15">
      <c r="A189" s="3">
        <v>40344</v>
      </c>
      <c r="B189" s="2">
        <v>166</v>
      </c>
      <c r="C189" s="2">
        <v>23.21763990451751</v>
      </c>
      <c r="D189">
        <v>12.25</v>
      </c>
      <c r="E189" s="2">
        <f t="shared" si="47"/>
        <v>-3.75</v>
      </c>
      <c r="F189" s="2">
        <f t="shared" si="36"/>
        <v>23.982194193827926</v>
      </c>
      <c r="G189" s="2">
        <f t="shared" si="48"/>
        <v>4.030144898338383</v>
      </c>
      <c r="H189" s="2">
        <f t="shared" si="38"/>
        <v>34.70634719854063</v>
      </c>
      <c r="I189" s="2">
        <f t="shared" si="49"/>
        <v>4.563130674805011</v>
      </c>
      <c r="J189" s="2">
        <f t="shared" si="40"/>
        <v>46.649511866183275</v>
      </c>
      <c r="K189" s="2">
        <f t="shared" si="50"/>
        <v>5.352307583480731</v>
      </c>
      <c r="L189" s="2">
        <f t="shared" si="40"/>
        <v>55.11372015839405</v>
      </c>
      <c r="M189" s="2">
        <f t="shared" si="51"/>
        <v>6.159558366549634</v>
      </c>
      <c r="N189" s="2">
        <f t="shared" si="43"/>
        <v>58.192621371839465</v>
      </c>
      <c r="O189" s="2">
        <f t="shared" si="52"/>
        <v>6.5434179446385565</v>
      </c>
      <c r="P189" s="2">
        <f t="shared" si="45"/>
        <v>11.652108632861633</v>
      </c>
      <c r="Q189" s="2">
        <f t="shared" si="53"/>
        <v>3.516820949983014</v>
      </c>
      <c r="R189">
        <v>12.25</v>
      </c>
    </row>
    <row r="190" spans="1:18" ht="15">
      <c r="A190" s="3">
        <v>40345</v>
      </c>
      <c r="B190" s="2">
        <v>167</v>
      </c>
      <c r="C190" s="2">
        <v>23.25055746222451</v>
      </c>
      <c r="D190">
        <v>12.3</v>
      </c>
      <c r="E190" s="2">
        <f t="shared" si="47"/>
        <v>-4.500000000000011</v>
      </c>
      <c r="F190" s="2">
        <f t="shared" si="36"/>
        <v>23.948946552741727</v>
      </c>
      <c r="G190" s="2">
        <f t="shared" si="48"/>
        <v>4.835159775678177</v>
      </c>
      <c r="H190" s="2">
        <f t="shared" si="38"/>
        <v>34.66871502117013</v>
      </c>
      <c r="I190" s="2">
        <f t="shared" si="49"/>
        <v>5.474090368425982</v>
      </c>
      <c r="J190" s="2">
        <f t="shared" si="40"/>
        <v>46.605396834752426</v>
      </c>
      <c r="K190" s="2">
        <f t="shared" si="50"/>
        <v>6.419616975945345</v>
      </c>
      <c r="L190" s="2">
        <f t="shared" si="40"/>
        <v>55.062987049260315</v>
      </c>
      <c r="M190" s="2">
        <f t="shared" si="51"/>
        <v>7.386011643718863</v>
      </c>
      <c r="N190" s="2">
        <f t="shared" si="43"/>
        <v>58.13874658684411</v>
      </c>
      <c r="O190" s="2">
        <f t="shared" si="52"/>
        <v>7.845220027073657</v>
      </c>
      <c r="P190" s="2">
        <f t="shared" si="45"/>
        <v>11.623087842066022</v>
      </c>
      <c r="Q190" s="2">
        <f t="shared" si="53"/>
        <v>4.219584007921134</v>
      </c>
      <c r="R190">
        <v>12.3</v>
      </c>
    </row>
    <row r="191" spans="1:18" ht="15">
      <c r="A191" s="3">
        <v>40346</v>
      </c>
      <c r="B191" s="2">
        <v>168</v>
      </c>
      <c r="C191" s="2">
        <v>23.27680409136297</v>
      </c>
      <c r="D191">
        <v>12.35</v>
      </c>
      <c r="E191" s="2">
        <f t="shared" si="47"/>
        <v>-5.249999999999995</v>
      </c>
      <c r="F191" s="2">
        <f t="shared" si="36"/>
        <v>23.909678392474326</v>
      </c>
      <c r="G191" s="2">
        <f t="shared" si="48"/>
        <v>5.639623716019972</v>
      </c>
      <c r="H191" s="2">
        <f t="shared" si="38"/>
        <v>34.624277889575524</v>
      </c>
      <c r="I191" s="2">
        <f t="shared" si="49"/>
        <v>6.384145716498337</v>
      </c>
      <c r="J191" s="2">
        <f t="shared" si="40"/>
        <v>46.55332500554139</v>
      </c>
      <c r="K191" s="2">
        <f t="shared" si="50"/>
        <v>7.4852194606922575</v>
      </c>
      <c r="L191" s="2">
        <f t="shared" si="40"/>
        <v>55.00313302646762</v>
      </c>
      <c r="M191" s="2">
        <f t="shared" si="51"/>
        <v>8.609517558041013</v>
      </c>
      <c r="N191" s="2">
        <f t="shared" si="43"/>
        <v>58.07520304988834</v>
      </c>
      <c r="O191" s="2">
        <f t="shared" si="52"/>
        <v>9.143312158740157</v>
      </c>
      <c r="P191" s="2">
        <f t="shared" si="45"/>
        <v>11.588806195154758</v>
      </c>
      <c r="Q191" s="2">
        <f t="shared" si="53"/>
        <v>4.922020223372909</v>
      </c>
      <c r="R191">
        <v>12.35</v>
      </c>
    </row>
    <row r="192" spans="1:18" ht="15">
      <c r="A192" s="3">
        <v>40347</v>
      </c>
      <c r="B192" s="2">
        <v>169</v>
      </c>
      <c r="C192" s="2">
        <v>23.296395771204413</v>
      </c>
      <c r="D192">
        <v>12.4</v>
      </c>
      <c r="E192" s="2">
        <f t="shared" si="47"/>
        <v>-6.000000000000005</v>
      </c>
      <c r="F192" s="2">
        <f t="shared" si="36"/>
        <v>23.86440190924114</v>
      </c>
      <c r="G192" s="2">
        <f t="shared" si="48"/>
        <v>6.443446729305012</v>
      </c>
      <c r="H192" s="2">
        <f t="shared" si="38"/>
        <v>34.57305431536996</v>
      </c>
      <c r="I192" s="2">
        <f t="shared" si="49"/>
        <v>7.293149821947223</v>
      </c>
      <c r="J192" s="2">
        <f t="shared" si="40"/>
        <v>46.49332813013527</v>
      </c>
      <c r="K192" s="2">
        <f t="shared" si="50"/>
        <v>8.548840813494792</v>
      </c>
      <c r="L192" s="2">
        <f t="shared" si="40"/>
        <v>54.93420902551518</v>
      </c>
      <c r="M192" s="2">
        <f t="shared" si="51"/>
        <v>9.82960949232786</v>
      </c>
      <c r="N192" s="2">
        <f t="shared" si="43"/>
        <v>58.00205308061759</v>
      </c>
      <c r="O192" s="2">
        <f t="shared" si="52"/>
        <v>10.43711176547126</v>
      </c>
      <c r="P192" s="2">
        <f t="shared" si="45"/>
        <v>11.549271491245296</v>
      </c>
      <c r="Q192" s="2">
        <f t="shared" si="53"/>
        <v>5.6240759927904245</v>
      </c>
      <c r="R192">
        <v>12.4</v>
      </c>
    </row>
    <row r="193" spans="1:18" ht="15">
      <c r="A193" s="3">
        <v>40348</v>
      </c>
      <c r="B193" s="2">
        <v>170</v>
      </c>
      <c r="C193" s="2">
        <v>23.309350592192697</v>
      </c>
      <c r="D193">
        <v>12.45</v>
      </c>
      <c r="E193" s="2">
        <f t="shared" si="47"/>
        <v>-6.749999999999989</v>
      </c>
      <c r="F193" s="2">
        <f t="shared" si="36"/>
        <v>23.813131132019834</v>
      </c>
      <c r="G193" s="2">
        <f t="shared" si="48"/>
        <v>7.246539662097733</v>
      </c>
      <c r="H193" s="2">
        <f t="shared" si="38"/>
        <v>34.51506556788717</v>
      </c>
      <c r="I193" s="2">
        <f t="shared" si="49"/>
        <v>8.200957527542998</v>
      </c>
      <c r="J193" s="2">
        <f t="shared" si="40"/>
        <v>46.42544261190007</v>
      </c>
      <c r="K193" s="2">
        <f t="shared" si="50"/>
        <v>9.61021143911086</v>
      </c>
      <c r="L193" s="2">
        <f t="shared" si="40"/>
        <v>54.85627328300501</v>
      </c>
      <c r="M193" s="2">
        <f t="shared" si="51"/>
        <v>11.04583182462454</v>
      </c>
      <c r="N193" s="2">
        <f t="shared" si="43"/>
        <v>57.919367824140124</v>
      </c>
      <c r="O193" s="2">
        <f t="shared" si="52"/>
        <v>11.726052161128932</v>
      </c>
      <c r="P193" s="2">
        <f t="shared" si="45"/>
        <v>11.504492709006708</v>
      </c>
      <c r="Q193" s="2">
        <f t="shared" si="53"/>
        <v>6.325698111139725</v>
      </c>
      <c r="R193">
        <v>12.45</v>
      </c>
    </row>
    <row r="194" spans="1:18" ht="15">
      <c r="A194" s="3">
        <v>40349</v>
      </c>
      <c r="B194" s="2">
        <v>171</v>
      </c>
      <c r="C194" s="2">
        <v>23.315688693577655</v>
      </c>
      <c r="D194">
        <v>12.5</v>
      </c>
      <c r="E194" s="2">
        <f t="shared" si="47"/>
        <v>-7.5</v>
      </c>
      <c r="F194" s="2">
        <f t="shared" si="36"/>
        <v>23.755881904154403</v>
      </c>
      <c r="G194" s="2">
        <f t="shared" si="48"/>
        <v>8.048814310558354</v>
      </c>
      <c r="H194" s="2">
        <f t="shared" si="38"/>
        <v>34.450335636293914</v>
      </c>
      <c r="I194" s="2">
        <f t="shared" si="49"/>
        <v>9.107425645784774</v>
      </c>
      <c r="J194" s="2">
        <f t="shared" si="40"/>
        <v>46.349709409063415</v>
      </c>
      <c r="K194" s="2">
        <f t="shared" si="50"/>
        <v>10.669066958185756</v>
      </c>
      <c r="L194" s="2">
        <f t="shared" si="40"/>
        <v>54.76939111695127</v>
      </c>
      <c r="M194" s="2">
        <f t="shared" si="51"/>
        <v>12.257741247948626</v>
      </c>
      <c r="N194" s="2">
        <f t="shared" si="43"/>
        <v>57.827226940314326</v>
      </c>
      <c r="O194" s="2">
        <f t="shared" si="52"/>
        <v>13.009584396366082</v>
      </c>
      <c r="P194" s="2">
        <f t="shared" si="45"/>
        <v>11.454479998051273</v>
      </c>
      <c r="Q194" s="2">
        <f t="shared" si="53"/>
        <v>7.026833826625695</v>
      </c>
      <c r="R194">
        <v>12.5</v>
      </c>
    </row>
    <row r="195" spans="1:18" ht="15">
      <c r="A195" s="4">
        <v>40350</v>
      </c>
      <c r="B195" s="5">
        <v>172</v>
      </c>
      <c r="C195" s="5">
        <v>23.31543219965318</v>
      </c>
      <c r="D195">
        <v>12.55</v>
      </c>
      <c r="E195" s="2">
        <f t="shared" si="47"/>
        <v>-8.25000000000001</v>
      </c>
      <c r="F195" s="2">
        <f t="shared" si="36"/>
        <v>23.692671862690958</v>
      </c>
      <c r="G195" s="2">
        <f t="shared" si="48"/>
        <v>8.850183530864838</v>
      </c>
      <c r="H195" s="2">
        <f t="shared" si="38"/>
        <v>34.37889118715942</v>
      </c>
      <c r="I195" s="2">
        <f t="shared" si="49"/>
        <v>10.012413181583618</v>
      </c>
      <c r="J195" s="2">
        <f t="shared" si="40"/>
        <v>46.266173926796874</v>
      </c>
      <c r="K195" s="2">
        <f t="shared" si="50"/>
        <v>11.725148765989836</v>
      </c>
      <c r="L195" s="2">
        <f t="shared" si="40"/>
        <v>54.673634683968956</v>
      </c>
      <c r="M195" s="2">
        <f t="shared" si="51"/>
        <v>13.464907997217924</v>
      </c>
      <c r="N195" s="2">
        <f t="shared" si="43"/>
        <v>57.725718261730734</v>
      </c>
      <c r="O195" s="2">
        <f t="shared" si="52"/>
        <v>14.287178953734104</v>
      </c>
      <c r="P195" s="2">
        <f t="shared" si="45"/>
        <v>11.399244669242492</v>
      </c>
      <c r="Q195" s="2">
        <f t="shared" si="53"/>
        <v>7.727430894550259</v>
      </c>
      <c r="R195">
        <v>12.55</v>
      </c>
    </row>
    <row r="196" spans="1:18" ht="15">
      <c r="A196" s="3">
        <v>40351</v>
      </c>
      <c r="B196" s="2">
        <v>173</v>
      </c>
      <c r="C196" s="2">
        <v>23.308605154765377</v>
      </c>
      <c r="D196">
        <v>12.6</v>
      </c>
      <c r="E196" s="2">
        <f t="shared" si="47"/>
        <v>-8.999999999999995</v>
      </c>
      <c r="F196" s="2">
        <f t="shared" si="36"/>
        <v>23.623520415511894</v>
      </c>
      <c r="G196" s="2">
        <f t="shared" si="48"/>
        <v>9.650561346813703</v>
      </c>
      <c r="H196" s="2">
        <f t="shared" si="38"/>
        <v>34.30076151766403</v>
      </c>
      <c r="I196" s="2">
        <f t="shared" si="49"/>
        <v>10.91578154701223</v>
      </c>
      <c r="J196" s="2">
        <f t="shared" si="40"/>
        <v>46.17488589897306</v>
      </c>
      <c r="K196" s="2">
        <f t="shared" si="50"/>
        <v>12.778204560421106</v>
      </c>
      <c r="L196" s="2">
        <f t="shared" si="40"/>
        <v>54.5690827154379</v>
      </c>
      <c r="M196" s="2">
        <f t="shared" si="51"/>
        <v>14.666916976193663</v>
      </c>
      <c r="N196" s="2">
        <f t="shared" si="43"/>
        <v>57.61493742376818</v>
      </c>
      <c r="O196" s="2">
        <f t="shared" si="52"/>
        <v>15.55832727848134</v>
      </c>
      <c r="P196" s="2">
        <f t="shared" si="45"/>
        <v>11.338799183942616</v>
      </c>
      <c r="Q196" s="2">
        <f t="shared" si="53"/>
        <v>8.427437630210667</v>
      </c>
      <c r="R196">
        <v>12.6</v>
      </c>
    </row>
    <row r="197" spans="1:18" ht="15">
      <c r="A197" s="3">
        <v>40352</v>
      </c>
      <c r="B197" s="2">
        <v>174</v>
      </c>
      <c r="C197" s="2">
        <v>23.295233457259275</v>
      </c>
      <c r="D197">
        <v>12.65</v>
      </c>
      <c r="E197" s="2">
        <f t="shared" si="47"/>
        <v>-9.750000000000005</v>
      </c>
      <c r="F197" s="2">
        <f t="shared" si="36"/>
        <v>23.54844871634207</v>
      </c>
      <c r="G197" s="2">
        <f t="shared" si="48"/>
        <v>10.44986305433216</v>
      </c>
      <c r="H197" s="2">
        <f t="shared" si="38"/>
        <v>34.21597850464581</v>
      </c>
      <c r="I197" s="2">
        <f t="shared" si="49"/>
        <v>11.817394767435813</v>
      </c>
      <c r="J197" s="2">
        <f t="shared" si="40"/>
        <v>46.07589926032301</v>
      </c>
      <c r="K197" s="2">
        <f t="shared" si="50"/>
        <v>13.8279888370007</v>
      </c>
      <c r="L197" s="2">
        <f t="shared" si="40"/>
        <v>54.45582023486568</v>
      </c>
      <c r="M197" s="2">
        <f t="shared" si="51"/>
        <v>15.863368778606798</v>
      </c>
      <c r="N197" s="2">
        <f t="shared" si="43"/>
        <v>57.4949874702809</v>
      </c>
      <c r="O197" s="2">
        <f t="shared" si="52"/>
        <v>16.822543136830287</v>
      </c>
      <c r="P197" s="2">
        <f t="shared" si="45"/>
        <v>11.273157142225896</v>
      </c>
      <c r="Q197" s="2">
        <f t="shared" si="53"/>
        <v>9.126802960738658</v>
      </c>
      <c r="R197">
        <v>12.65</v>
      </c>
    </row>
    <row r="198" spans="1:18" ht="15">
      <c r="A198" s="3">
        <v>40353</v>
      </c>
      <c r="B198" s="2">
        <v>175</v>
      </c>
      <c r="C198" s="2">
        <v>23.27534479253495</v>
      </c>
      <c r="D198">
        <v>12.7</v>
      </c>
      <c r="E198" s="2">
        <f t="shared" si="47"/>
        <v>-10.49999999999999</v>
      </c>
      <c r="F198" s="2">
        <f t="shared" si="36"/>
        <v>23.467479637706248</v>
      </c>
      <c r="G198" s="2">
        <f t="shared" si="48"/>
        <v>11.248005322662411</v>
      </c>
      <c r="H198" s="2">
        <f t="shared" si="38"/>
        <v>34.12457654969873</v>
      </c>
      <c r="I198" s="2">
        <f t="shared" si="49"/>
        <v>12.717119678400563</v>
      </c>
      <c r="J198" s="2">
        <f t="shared" si="40"/>
        <v>45.96927200976459</v>
      </c>
      <c r="K198" s="2">
        <f t="shared" si="50"/>
        <v>14.874263348898378</v>
      </c>
      <c r="L198" s="2">
        <f t="shared" si="40"/>
        <v>54.333938258768086</v>
      </c>
      <c r="M198" s="2">
        <f t="shared" si="51"/>
        <v>17.05388059899841</v>
      </c>
      <c r="N198" s="2">
        <f t="shared" si="43"/>
        <v>57.36597843858749</v>
      </c>
      <c r="O198" s="2">
        <f t="shared" si="52"/>
        <v>18.079363796074027</v>
      </c>
      <c r="P198" s="2">
        <f t="shared" si="45"/>
        <v>11.202333270085349</v>
      </c>
      <c r="Q198" s="2">
        <f t="shared" si="53"/>
        <v>9.825476475797087</v>
      </c>
      <c r="R198">
        <v>12.7</v>
      </c>
    </row>
    <row r="199" spans="1:18" ht="15">
      <c r="A199" s="3">
        <v>40354</v>
      </c>
      <c r="B199" s="2">
        <v>176</v>
      </c>
      <c r="C199" s="2">
        <v>23.248968565385663</v>
      </c>
      <c r="D199">
        <v>12.75</v>
      </c>
      <c r="E199" s="2">
        <f t="shared" si="47"/>
        <v>-11.25</v>
      </c>
      <c r="F199" s="2">
        <f t="shared" si="36"/>
        <v>23.38063774192318</v>
      </c>
      <c r="G199" s="2">
        <f t="shared" si="48"/>
        <v>12.044906291984052</v>
      </c>
      <c r="H199" s="2">
        <f t="shared" si="38"/>
        <v>34.02659252054992</v>
      </c>
      <c r="I199" s="2">
        <f t="shared" si="49"/>
        <v>13.61482611271119</v>
      </c>
      <c r="J199" s="2">
        <f t="shared" si="40"/>
        <v>45.855066065708066</v>
      </c>
      <c r="K199" s="2">
        <f t="shared" si="50"/>
        <v>15.916797530359371</v>
      </c>
      <c r="L199" s="2">
        <f t="shared" si="40"/>
        <v>54.20353348344941</v>
      </c>
      <c r="M199" s="2">
        <f t="shared" si="51"/>
        <v>18.23808703016871</v>
      </c>
      <c r="N199" s="2">
        <f t="shared" si="43"/>
        <v>57.228026927494234</v>
      </c>
      <c r="O199" s="2">
        <f t="shared" si="52"/>
        <v>19.32835102328054</v>
      </c>
      <c r="P199" s="2">
        <f t="shared" si="45"/>
        <v>11.126343405663711</v>
      </c>
      <c r="Q199" s="2">
        <f t="shared" si="53"/>
        <v>10.523408477043505</v>
      </c>
      <c r="R199">
        <v>12.75</v>
      </c>
    </row>
    <row r="200" spans="1:18" ht="15">
      <c r="A200" s="3">
        <v>40355</v>
      </c>
      <c r="B200" s="2">
        <v>177</v>
      </c>
      <c r="C200" s="2">
        <v>23.21613583179213</v>
      </c>
      <c r="D200">
        <v>12.8</v>
      </c>
      <c r="E200" s="2">
        <f t="shared" si="47"/>
        <v>-12.00000000000001</v>
      </c>
      <c r="F200" s="2">
        <f t="shared" si="36"/>
        <v>23.287949250226706</v>
      </c>
      <c r="G200" s="2">
        <f t="shared" si="48"/>
        <v>12.840485667264991</v>
      </c>
      <c r="H200" s="2">
        <f t="shared" si="38"/>
        <v>33.922065688955065</v>
      </c>
      <c r="I200" s="2">
        <f t="shared" si="49"/>
        <v>14.510387077197041</v>
      </c>
      <c r="J200" s="2">
        <f t="shared" si="40"/>
        <v>45.7333471141746</v>
      </c>
      <c r="K200" s="2">
        <f t="shared" si="50"/>
        <v>16.95536888222355</v>
      </c>
      <c r="L200" s="2">
        <f t="shared" si="40"/>
        <v>54.06470796009543</v>
      </c>
      <c r="M200" s="2">
        <f t="shared" si="51"/>
        <v>19.415640745483877</v>
      </c>
      <c r="N200" s="2">
        <f t="shared" si="43"/>
        <v>57.081255652086064</v>
      </c>
      <c r="O200" s="2">
        <f t="shared" si="52"/>
        <v>20.569091901814602</v>
      </c>
      <c r="P200" s="2">
        <f t="shared" si="45"/>
        <v>11.045204484540747</v>
      </c>
      <c r="Q200" s="2">
        <f t="shared" si="53"/>
        <v>11.22055002628394</v>
      </c>
      <c r="R200">
        <v>12.8</v>
      </c>
    </row>
    <row r="201" spans="1:18" ht="15">
      <c r="A201" s="3">
        <v>40356</v>
      </c>
      <c r="B201" s="2">
        <v>178</v>
      </c>
      <c r="C201" s="2">
        <v>23.17687923034797</v>
      </c>
      <c r="D201">
        <v>12.85</v>
      </c>
      <c r="E201" s="2">
        <f t="shared" si="47"/>
        <v>-12.749999999999995</v>
      </c>
      <c r="F201" s="2">
        <f t="shared" si="36"/>
        <v>23.18944201010904</v>
      </c>
      <c r="G201" s="2">
        <f t="shared" si="48"/>
        <v>13.63466480814696</v>
      </c>
      <c r="H201" s="2">
        <f t="shared" si="38"/>
        <v>33.811037665361226</v>
      </c>
      <c r="I201" s="2">
        <f t="shared" si="49"/>
        <v>15.403678918727541</v>
      </c>
      <c r="J201" s="2">
        <f t="shared" si="40"/>
        <v>45.604184450582274</v>
      </c>
      <c r="K201" s="2">
        <f t="shared" si="50"/>
        <v>17.9897633185693</v>
      </c>
      <c r="L201" s="2">
        <f t="shared" si="40"/>
        <v>53.91756876059218</v>
      </c>
      <c r="M201" s="2">
        <f t="shared" si="51"/>
        <v>20.58621306559158</v>
      </c>
      <c r="N201" s="2">
        <f t="shared" si="43"/>
        <v>56.925792988970656</v>
      </c>
      <c r="O201" s="2">
        <f t="shared" si="52"/>
        <v>21.801199467149694</v>
      </c>
      <c r="P201" s="2">
        <f t="shared" si="45"/>
        <v>10.958934524111417</v>
      </c>
      <c r="Q201" s="2">
        <f t="shared" si="53"/>
        <v>11.916852992237915</v>
      </c>
      <c r="R201">
        <v>12.85</v>
      </c>
    </row>
    <row r="202" spans="1:18" ht="15">
      <c r="A202" s="3">
        <v>40357</v>
      </c>
      <c r="B202" s="2">
        <v>179</v>
      </c>
      <c r="C202" s="2">
        <v>23.13123291349191</v>
      </c>
      <c r="D202">
        <v>12.9</v>
      </c>
      <c r="E202" s="2">
        <f t="shared" si="47"/>
        <v>-13.500000000000005</v>
      </c>
      <c r="F202" s="2">
        <f t="shared" si="36"/>
        <v>23.0851454609855</v>
      </c>
      <c r="G202" s="2">
        <f t="shared" si="48"/>
        <v>14.427366814691052</v>
      </c>
      <c r="H202" s="2">
        <f t="shared" si="38"/>
        <v>33.69355233059497</v>
      </c>
      <c r="I202" s="2">
        <f t="shared" si="49"/>
        <v>16.294581479106075</v>
      </c>
      <c r="J202" s="2">
        <f t="shared" si="40"/>
        <v>45.46765081606742</v>
      </c>
      <c r="K202" s="2">
        <f t="shared" si="50"/>
        <v>19.0197754738355</v>
      </c>
      <c r="L202" s="2">
        <f t="shared" si="40"/>
        <v>53.76222763645516</v>
      </c>
      <c r="M202" s="2">
        <f t="shared" si="51"/>
        <v>21.74949441033685</v>
      </c>
      <c r="N202" s="2">
        <f t="shared" si="43"/>
        <v>56.7617725155633</v>
      </c>
      <c r="O202" s="2">
        <f t="shared" si="52"/>
        <v>23.02431316554815</v>
      </c>
      <c r="P202" s="2">
        <f t="shared" si="45"/>
        <v>10.867552607090987</v>
      </c>
      <c r="Q202" s="2">
        <f t="shared" si="53"/>
        <v>12.612270095846535</v>
      </c>
      <c r="R202">
        <v>12.9</v>
      </c>
    </row>
    <row r="203" spans="1:18" ht="15">
      <c r="A203" s="3">
        <v>40358</v>
      </c>
      <c r="B203" s="2">
        <v>180</v>
      </c>
      <c r="C203" s="2">
        <v>23.079232478722247</v>
      </c>
      <c r="D203">
        <v>12.95</v>
      </c>
      <c r="E203" s="2">
        <f t="shared" si="47"/>
        <v>-14.24999999999999</v>
      </c>
      <c r="F203" s="2">
        <f t="shared" si="36"/>
        <v>22.975090598284094</v>
      </c>
      <c r="G203" s="2">
        <f t="shared" si="48"/>
        <v>15.218516608826972</v>
      </c>
      <c r="H203" s="2">
        <f t="shared" si="38"/>
        <v>33.56965576484032</v>
      </c>
      <c r="I203" s="2">
        <f t="shared" si="49"/>
        <v>17.182978238536926</v>
      </c>
      <c r="J203" s="2">
        <f t="shared" si="40"/>
        <v>45.32382222921216</v>
      </c>
      <c r="K203" s="2">
        <f t="shared" si="50"/>
        <v>20.04520897010066</v>
      </c>
      <c r="L203" s="2">
        <f t="shared" si="40"/>
        <v>53.5988006731971</v>
      </c>
      <c r="M203" s="2">
        <f t="shared" si="51"/>
        <v>22.90519463783278</v>
      </c>
      <c r="N203" s="2">
        <f t="shared" si="43"/>
        <v>56.58933254685931</v>
      </c>
      <c r="O203" s="2">
        <f t="shared" si="52"/>
        <v>24.23809914110547</v>
      </c>
      <c r="P203" s="2">
        <f t="shared" si="45"/>
        <v>10.771078864184972</v>
      </c>
      <c r="Q203" s="2">
        <f t="shared" si="53"/>
        <v>13.306754954055048</v>
      </c>
      <c r="R203">
        <v>12.95</v>
      </c>
    </row>
    <row r="204" spans="1:18" s="1" customFormat="1" ht="15">
      <c r="A204" s="3">
        <v>40359</v>
      </c>
      <c r="B204" s="2">
        <v>181</v>
      </c>
      <c r="C204" s="2">
        <v>23.020914899968858</v>
      </c>
      <c r="D204" s="1">
        <v>13</v>
      </c>
      <c r="E204" s="1">
        <f t="shared" si="47"/>
        <v>-15</v>
      </c>
      <c r="F204" s="1">
        <f t="shared" si="36"/>
        <v>22.859309936065777</v>
      </c>
      <c r="G204" s="2">
        <f t="shared" si="48"/>
        <v>16.008041011372363</v>
      </c>
      <c r="H204" s="1">
        <f t="shared" si="38"/>
        <v>33.43939617417589</v>
      </c>
      <c r="I204" s="2">
        <f t="shared" si="49"/>
        <v>18.068756447426704</v>
      </c>
      <c r="J204" s="1">
        <f t="shared" si="40"/>
        <v>45.17277781404592</v>
      </c>
      <c r="K204" s="2">
        <f t="shared" si="50"/>
        <v>21.065876644509714</v>
      </c>
      <c r="L204" s="1">
        <f t="shared" si="40"/>
        <v>53.42740794238295</v>
      </c>
      <c r="M204" s="2">
        <f t="shared" si="51"/>
        <v>24.05304327369598</v>
      </c>
      <c r="N204" s="1">
        <f t="shared" si="43"/>
        <v>56.40861567296335</v>
      </c>
      <c r="O204" s="2">
        <f t="shared" si="52"/>
        <v>25.44225035833368</v>
      </c>
      <c r="P204" s="1">
        <f t="shared" si="45"/>
        <v>10.669534455963097</v>
      </c>
      <c r="Q204" s="2">
        <f t="shared" si="53"/>
        <v>14.000262122013622</v>
      </c>
      <c r="R204" s="1">
        <v>13</v>
      </c>
    </row>
    <row r="205" spans="1:18" ht="15">
      <c r="A205" s="3">
        <v>40360</v>
      </c>
      <c r="B205" s="2">
        <v>182</v>
      </c>
      <c r="C205" s="2">
        <v>22.95631845929698</v>
      </c>
      <c r="D205">
        <v>13.05</v>
      </c>
      <c r="E205" s="2">
        <f t="shared" si="47"/>
        <v>-15.75000000000001</v>
      </c>
      <c r="F205" s="2">
        <f t="shared" si="36"/>
        <v>22.73783746828474</v>
      </c>
      <c r="G205" s="2">
        <f t="shared" si="48"/>
        <v>16.79586881450481</v>
      </c>
      <c r="H205" s="2">
        <f t="shared" si="38"/>
        <v>33.30282381494414</v>
      </c>
      <c r="I205" s="2">
        <f t="shared" si="49"/>
        <v>18.951807246350246</v>
      </c>
      <c r="J205" s="2">
        <f t="shared" si="40"/>
        <v>45.01459962517805</v>
      </c>
      <c r="K205" s="2">
        <f t="shared" si="50"/>
        <v>22.081600737129225</v>
      </c>
      <c r="L205" s="2">
        <f t="shared" si="40"/>
        <v>53.24817315351897</v>
      </c>
      <c r="M205" s="2">
        <f t="shared" si="51"/>
        <v>25.19278963440842</v>
      </c>
      <c r="N205" s="2">
        <f t="shared" si="43"/>
        <v>56.219768300434346</v>
      </c>
      <c r="O205" s="2">
        <f t="shared" si="52"/>
        <v>26.636486568922937</v>
      </c>
      <c r="P205" s="2">
        <f t="shared" si="45"/>
        <v>10.562941553978149</v>
      </c>
      <c r="Q205" s="2">
        <f t="shared" si="53"/>
        <v>14.692747133638065</v>
      </c>
      <c r="R205">
        <v>13.05</v>
      </c>
    </row>
    <row r="206" spans="1:18" ht="15">
      <c r="A206" s="3">
        <v>40361</v>
      </c>
      <c r="B206" s="2">
        <v>183</v>
      </c>
      <c r="C206" s="2">
        <v>22.885482679115693</v>
      </c>
      <c r="D206">
        <v>13.1</v>
      </c>
      <c r="E206" s="2">
        <f t="shared" si="47"/>
        <v>-16.499999999999993</v>
      </c>
      <c r="F206" s="2">
        <f t="shared" si="36"/>
        <v>22.610708628799475</v>
      </c>
      <c r="G206" s="2">
        <f t="shared" si="48"/>
        <v>17.581930849592055</v>
      </c>
      <c r="H206" s="2">
        <f t="shared" si="38"/>
        <v>33.159990916226924</v>
      </c>
      <c r="I206" s="2">
        <f t="shared" si="49"/>
        <v>19.832025774072743</v>
      </c>
      <c r="J206" s="2">
        <f t="shared" si="40"/>
        <v>44.84937247090105</v>
      </c>
      <c r="K206" s="2">
        <f t="shared" si="50"/>
        <v>23.092213039797656</v>
      </c>
      <c r="L206" s="2">
        <f t="shared" si="40"/>
        <v>53.06122330780224</v>
      </c>
      <c r="M206" s="2">
        <f t="shared" si="51"/>
        <v>26.324202849604262</v>
      </c>
      <c r="N206" s="2">
        <f t="shared" si="43"/>
        <v>56.02294020027102</v>
      </c>
      <c r="O206" s="2">
        <f t="shared" si="52"/>
        <v>27.82055413251552</v>
      </c>
      <c r="P206" s="2">
        <f t="shared" si="45"/>
        <v>10.451323321171433</v>
      </c>
      <c r="Q206" s="2">
        <f t="shared" si="53"/>
        <v>15.384166540483992</v>
      </c>
      <c r="R206">
        <v>13.1</v>
      </c>
    </row>
    <row r="207" spans="1:18" ht="15">
      <c r="A207" s="3">
        <v>40362</v>
      </c>
      <c r="B207" s="2">
        <v>184</v>
      </c>
      <c r="C207" s="2">
        <v>22.808448255062224</v>
      </c>
      <c r="D207">
        <v>13.15</v>
      </c>
      <c r="E207" s="2">
        <f t="shared" si="47"/>
        <v>-17.250000000000007</v>
      </c>
      <c r="F207" s="2">
        <f t="shared" si="36"/>
        <v>22.477960250247307</v>
      </c>
      <c r="G207" s="2">
        <f t="shared" si="48"/>
        <v>18.36616005030449</v>
      </c>
      <c r="H207" s="2">
        <f t="shared" si="38"/>
        <v>33.01095160070184</v>
      </c>
      <c r="I207" s="2">
        <f t="shared" si="49"/>
        <v>20.709311263586873</v>
      </c>
      <c r="J207" s="2">
        <f t="shared" si="40"/>
        <v>44.67718373508034</v>
      </c>
      <c r="K207" s="2">
        <f t="shared" si="50"/>
        <v>24.09755500679171</v>
      </c>
      <c r="L207" s="2">
        <f t="shared" si="40"/>
        <v>52.86668835562225</v>
      </c>
      <c r="M207" s="2">
        <f t="shared" si="51"/>
        <v>27.447071788786563</v>
      </c>
      <c r="N207" s="2">
        <f t="shared" si="43"/>
        <v>55.81828406510775</v>
      </c>
      <c r="O207" s="2">
        <f t="shared" si="52"/>
        <v>28.9942257022935</v>
      </c>
      <c r="P207" s="2">
        <f t="shared" si="45"/>
        <v>10.33470389160794</v>
      </c>
      <c r="Q207" s="2">
        <f t="shared" si="53"/>
        <v>16.074477948890156</v>
      </c>
      <c r="R207">
        <v>13.15</v>
      </c>
    </row>
    <row r="208" spans="1:18" ht="15">
      <c r="A208" s="3">
        <v>40363</v>
      </c>
      <c r="B208" s="2">
        <v>185</v>
      </c>
      <c r="C208" s="2">
        <v>22.725256989731022</v>
      </c>
      <c r="D208">
        <v>13.2</v>
      </c>
      <c r="E208" s="2">
        <f t="shared" si="47"/>
        <v>-17.99999999999999</v>
      </c>
      <c r="F208" s="2">
        <f t="shared" si="36"/>
        <v>22.339630521896154</v>
      </c>
      <c r="G208" s="2">
        <f t="shared" si="48"/>
        <v>19.148491510954347</v>
      </c>
      <c r="H208" s="2">
        <f t="shared" si="38"/>
        <v>32.85576180415186</v>
      </c>
      <c r="I208" s="2">
        <f t="shared" si="49"/>
        <v>21.583567126182377</v>
      </c>
      <c r="J208" s="2">
        <f t="shared" si="40"/>
        <v>44.49812319861737</v>
      </c>
      <c r="K208" s="2">
        <f t="shared" si="50"/>
        <v>25.097477828367147</v>
      </c>
      <c r="L208" s="2">
        <f t="shared" si="40"/>
        <v>52.66470085955837</v>
      </c>
      <c r="M208" s="2">
        <f t="shared" si="51"/>
        <v>28.56120489856379</v>
      </c>
      <c r="N208" s="2">
        <f t="shared" si="43"/>
        <v>55.605955077923674</v>
      </c>
      <c r="O208" s="2">
        <f t="shared" si="52"/>
        <v>30.157299786894672</v>
      </c>
      <c r="P208" s="2">
        <f t="shared" si="45"/>
        <v>10.213108349584866</v>
      </c>
      <c r="Q208" s="2">
        <f t="shared" si="53"/>
        <v>16.763640055354745</v>
      </c>
      <c r="R208">
        <v>13.2</v>
      </c>
    </row>
    <row r="209" spans="1:18" ht="15">
      <c r="A209" s="3">
        <v>40364</v>
      </c>
      <c r="B209" s="2">
        <v>186</v>
      </c>
      <c r="C209" s="2">
        <v>22.635951727413662</v>
      </c>
      <c r="D209">
        <v>13.25</v>
      </c>
      <c r="E209" s="2">
        <f t="shared" si="47"/>
        <v>-18.75</v>
      </c>
      <c r="F209" s="2">
        <f t="shared" si="36"/>
        <v>22.195758946587606</v>
      </c>
      <c r="G209" s="2">
        <f t="shared" si="48"/>
        <v>19.92886254002504</v>
      </c>
      <c r="H209" s="2">
        <f t="shared" si="38"/>
        <v>32.69447919389808</v>
      </c>
      <c r="I209" s="2">
        <f t="shared" si="49"/>
        <v>22.454701023628193</v>
      </c>
      <c r="J209" s="2">
        <f t="shared" si="40"/>
        <v>44.31228286123887</v>
      </c>
      <c r="K209" s="2">
        <f t="shared" si="50"/>
        <v>26.091842468449673</v>
      </c>
      <c r="L209" s="2">
        <f t="shared" si="40"/>
        <v>52.455395664460696</v>
      </c>
      <c r="M209" s="2">
        <f t="shared" si="51"/>
        <v>29.666429956957217</v>
      </c>
      <c r="N209" s="2">
        <f t="shared" si="43"/>
        <v>55.38611049429323</v>
      </c>
      <c r="O209" s="2">
        <f t="shared" si="52"/>
        <v>31.309600200649637</v>
      </c>
      <c r="P209" s="2">
        <f t="shared" si="45"/>
        <v>10.08656270815832</v>
      </c>
      <c r="Q209" s="2">
        <f t="shared" si="53"/>
        <v>17.45161268011122</v>
      </c>
      <c r="R209">
        <v>13.25</v>
      </c>
    </row>
    <row r="210" spans="1:18" ht="15">
      <c r="A210" s="3">
        <v>40365</v>
      </c>
      <c r="B210" s="2">
        <v>187</v>
      </c>
      <c r="C210" s="2">
        <v>22.54057629001272</v>
      </c>
      <c r="D210">
        <v>13.3</v>
      </c>
      <c r="E210" s="2">
        <f t="shared" si="47"/>
        <v>-19.50000000000001</v>
      </c>
      <c r="F210" s="2">
        <f t="shared" si="36"/>
        <v>22.046386296885608</v>
      </c>
      <c r="G210" s="2">
        <f t="shared" si="48"/>
        <v>20.70721270887468</v>
      </c>
      <c r="H210" s="2">
        <f t="shared" si="38"/>
        <v>32.52716308642047</v>
      </c>
      <c r="I210" s="2">
        <f t="shared" si="49"/>
        <v>23.322624928599037</v>
      </c>
      <c r="J210" s="2">
        <f t="shared" si="40"/>
        <v>44.11975676432647</v>
      </c>
      <c r="K210" s="2">
        <f t="shared" si="50"/>
        <v>27.08051966793498</v>
      </c>
      <c r="L210" s="2">
        <f t="shared" si="40"/>
        <v>52.238909576039205</v>
      </c>
      <c r="M210" s="2">
        <f t="shared" si="51"/>
        <v>30.762593751670238</v>
      </c>
      <c r="N210" s="2">
        <f t="shared" si="43"/>
        <v>55.15890923992901</v>
      </c>
      <c r="O210" s="2">
        <f t="shared" si="52"/>
        <v>32.45097541439809</v>
      </c>
      <c r="P210" s="2">
        <f t="shared" si="45"/>
        <v>9.955093887133096</v>
      </c>
      <c r="Q210" s="2">
        <f t="shared" si="53"/>
        <v>18.138356798880675</v>
      </c>
      <c r="R210">
        <v>13.3</v>
      </c>
    </row>
    <row r="211" spans="1:18" ht="15">
      <c r="A211" s="3">
        <v>40366</v>
      </c>
      <c r="B211" s="2">
        <v>188</v>
      </c>
      <c r="C211" s="2">
        <v>22.439175414288883</v>
      </c>
      <c r="D211">
        <v>13.35</v>
      </c>
      <c r="E211" s="2">
        <f t="shared" si="47"/>
        <v>-20.249999999999993</v>
      </c>
      <c r="F211" s="2">
        <f t="shared" si="36"/>
        <v>21.891554570544702</v>
      </c>
      <c r="G211" s="2">
        <f t="shared" si="48"/>
        <v>21.483483895613492</v>
      </c>
      <c r="H211" s="2">
        <f t="shared" si="38"/>
        <v>32.353874364426005</v>
      </c>
      <c r="I211" s="2">
        <f t="shared" si="49"/>
        <v>24.187255173535522</v>
      </c>
      <c r="J211" s="2">
        <f t="shared" si="40"/>
        <v>43.92064081545938</v>
      </c>
      <c r="K211" s="2">
        <f t="shared" si="50"/>
        <v>28.063389915224942</v>
      </c>
      <c r="L211" s="2">
        <f t="shared" si="40"/>
        <v>52.01538104922145</v>
      </c>
      <c r="M211" s="2">
        <f t="shared" si="51"/>
        <v>31.849561689429052</v>
      </c>
      <c r="N211" s="2">
        <f t="shared" si="43"/>
        <v>54.92451152499301</v>
      </c>
      <c r="O211" s="2">
        <f t="shared" si="52"/>
        <v>33.58129781920167</v>
      </c>
      <c r="P211" s="2">
        <f t="shared" si="45"/>
        <v>9.81872969056136</v>
      </c>
      <c r="Q211" s="2">
        <f t="shared" si="53"/>
        <v>18.823834572777958</v>
      </c>
      <c r="R211">
        <v>13.35</v>
      </c>
    </row>
    <row r="212" spans="1:18" ht="15">
      <c r="A212" s="3">
        <v>40367</v>
      </c>
      <c r="B212" s="2">
        <v>189</v>
      </c>
      <c r="C212" s="2">
        <v>22.331794690596908</v>
      </c>
      <c r="D212">
        <v>13.4</v>
      </c>
      <c r="E212" s="2">
        <f t="shared" si="47"/>
        <v>-21.000000000000007</v>
      </c>
      <c r="F212" s="2">
        <f t="shared" si="36"/>
        <v>21.73130694541045</v>
      </c>
      <c r="G212" s="2">
        <f t="shared" si="48"/>
        <v>22.257620324176997</v>
      </c>
      <c r="H212" s="2">
        <f t="shared" si="38"/>
        <v>32.174675393616546</v>
      </c>
      <c r="I212" s="2">
        <f t="shared" si="49"/>
        <v>25.048512488172946</v>
      </c>
      <c r="J212" s="2">
        <f t="shared" si="40"/>
        <v>43.71503261529735</v>
      </c>
      <c r="K212" s="2">
        <f t="shared" si="50"/>
        <v>29.040343385765794</v>
      </c>
      <c r="L212" s="2">
        <f t="shared" si="40"/>
        <v>51.784949887372036</v>
      </c>
      <c r="M212" s="2">
        <f t="shared" si="51"/>
        <v>32.92721734362381</v>
      </c>
      <c r="N212" s="2">
        <f t="shared" si="43"/>
        <v>54.683078476385035</v>
      </c>
      <c r="O212" s="2">
        <f t="shared" si="52"/>
        <v>34.70046291514585</v>
      </c>
      <c r="P212" s="2">
        <f t="shared" si="45"/>
        <v>9.677498783795883</v>
      </c>
      <c r="Q212" s="2">
        <f t="shared" si="53"/>
        <v>19.508009376360032</v>
      </c>
      <c r="R212">
        <v>13.4</v>
      </c>
    </row>
    <row r="213" spans="1:18" ht="15">
      <c r="A213" s="3">
        <v>40368</v>
      </c>
      <c r="B213" s="2">
        <v>190</v>
      </c>
      <c r="C213" s="2">
        <v>22.218480503261265</v>
      </c>
      <c r="D213">
        <v>13.45</v>
      </c>
      <c r="E213" s="2">
        <f t="shared" si="47"/>
        <v>-21.74999999999999</v>
      </c>
      <c r="F213" s="2">
        <f t="shared" si="36"/>
        <v>21.565687733864003</v>
      </c>
      <c r="G213" s="2">
        <f t="shared" si="48"/>
        <v>23.02956859862927</v>
      </c>
      <c r="H213" s="2">
        <f t="shared" si="38"/>
        <v>31.989629939400423</v>
      </c>
      <c r="I213" s="2">
        <f t="shared" si="49"/>
        <v>25.90632202602226</v>
      </c>
      <c r="J213" s="2">
        <f t="shared" si="40"/>
        <v>43.50303128738506</v>
      </c>
      <c r="K213" s="2">
        <f t="shared" si="50"/>
        <v>30.011279852461524</v>
      </c>
      <c r="L213" s="2">
        <f t="shared" si="40"/>
        <v>51.54775695330443</v>
      </c>
      <c r="M213" s="2">
        <f t="shared" si="51"/>
        <v>33.99546194748715</v>
      </c>
      <c r="N213" s="2">
        <f t="shared" si="43"/>
        <v>54.434771788959154</v>
      </c>
      <c r="O213" s="2">
        <f t="shared" si="52"/>
        <v>35.80838843714181</v>
      </c>
      <c r="P213" s="2">
        <f t="shared" si="45"/>
        <v>9.53143067014403</v>
      </c>
      <c r="Q213" s="2">
        <f t="shared" si="53"/>
        <v>20.190845823805912</v>
      </c>
      <c r="R213">
        <v>13.45</v>
      </c>
    </row>
    <row r="214" spans="1:18" ht="15">
      <c r="A214" s="3">
        <v>40369</v>
      </c>
      <c r="B214" s="2">
        <v>191</v>
      </c>
      <c r="C214" s="2">
        <v>22.099279972737705</v>
      </c>
      <c r="D214">
        <v>13.5</v>
      </c>
      <c r="E214" s="2">
        <f t="shared" si="47"/>
        <v>-22.5</v>
      </c>
      <c r="F214" s="2">
        <f t="shared" si="36"/>
        <v>21.394742336920146</v>
      </c>
      <c r="G214" s="2">
        <f t="shared" si="48"/>
        <v>23.79927773275191</v>
      </c>
      <c r="H214" s="2">
        <f t="shared" si="38"/>
        <v>31.798803083782936</v>
      </c>
      <c r="I214" s="2">
        <f t="shared" si="49"/>
        <v>26.76061338012522</v>
      </c>
      <c r="J214" s="2">
        <f t="shared" si="40"/>
        <v>43.28473731140899</v>
      </c>
      <c r="K214" s="2">
        <f t="shared" si="50"/>
        <v>30.976108568933117</v>
      </c>
      <c r="L214" s="2">
        <f t="shared" si="40"/>
        <v>51.303943892854406</v>
      </c>
      <c r="M214" s="2">
        <f t="shared" si="51"/>
        <v>35.05421383997831</v>
      </c>
      <c r="N214" s="2">
        <f t="shared" si="43"/>
        <v>54.179753396374295</v>
      </c>
      <c r="O214" s="2">
        <f t="shared" si="52"/>
        <v>36.90501342922202</v>
      </c>
      <c r="P214" s="2">
        <f t="shared" si="45"/>
        <v>9.38055566716827</v>
      </c>
      <c r="Q214" s="2">
        <f t="shared" si="53"/>
        <v>20.872309793227036</v>
      </c>
      <c r="R214">
        <v>13.5</v>
      </c>
    </row>
    <row r="215" spans="1:18" ht="15">
      <c r="A215" s="3">
        <v>40370</v>
      </c>
      <c r="B215" s="2">
        <v>192</v>
      </c>
      <c r="C215" s="2">
        <v>21.9742408997017</v>
      </c>
      <c r="D215">
        <v>13.55</v>
      </c>
      <c r="E215" s="2">
        <f t="shared" si="47"/>
        <v>-23.25000000000001</v>
      </c>
      <c r="F215" s="2">
        <f t="shared" si="36"/>
        <v>21.218517198086875</v>
      </c>
      <c r="G215" s="2">
        <f t="shared" si="48"/>
        <v>24.566699174986343</v>
      </c>
      <c r="H215" s="2">
        <f t="shared" si="38"/>
        <v>31.602261142660684</v>
      </c>
      <c r="I215" s="2">
        <f t="shared" si="49"/>
        <v>27.61132058844754</v>
      </c>
      <c r="J215" s="2">
        <f t="shared" si="40"/>
        <v>43.060252360389796</v>
      </c>
      <c r="K215" s="2">
        <f t="shared" si="50"/>
        <v>31.934748127649115</v>
      </c>
      <c r="L215" s="2">
        <f t="shared" si="40"/>
        <v>51.05365287163167</v>
      </c>
      <c r="M215" s="2">
        <f t="shared" si="51"/>
        <v>36.10340787137441</v>
      </c>
      <c r="N215" s="2">
        <f t="shared" si="43"/>
        <v>53.918185162056695</v>
      </c>
      <c r="O215" s="2">
        <f t="shared" si="52"/>
        <v>37.99029727828841</v>
      </c>
      <c r="P215" s="2">
        <f t="shared" si="45"/>
        <v>9.224904882679253</v>
      </c>
      <c r="Q215" s="2">
        <f t="shared" si="53"/>
        <v>21.55236844910836</v>
      </c>
      <c r="R215">
        <v>13.55</v>
      </c>
    </row>
    <row r="216" spans="1:18" ht="15">
      <c r="A216" s="3">
        <v>40371</v>
      </c>
      <c r="B216" s="2">
        <v>193</v>
      </c>
      <c r="C216" s="2">
        <v>21.843411711199053</v>
      </c>
      <c r="D216">
        <v>13.6</v>
      </c>
      <c r="E216" s="2">
        <f t="shared" si="47"/>
        <v>-23.999999999999993</v>
      </c>
      <c r="F216" s="2">
        <f aca="true" t="shared" si="54" ref="F216:F279">180/PI()*ASIN(SIN(p*PI()/180)*SIN(F$22*PI()/180)+COS(p*PI()/180)*COS(F$22*PI()/180)*COS($E216*PI()/180))</f>
        <v>21.037059757091356</v>
      </c>
      <c r="G216" s="2">
        <f t="shared" si="48"/>
        <v>25.331786828812696</v>
      </c>
      <c r="H216" s="2">
        <f aca="true" t="shared" si="55" ref="H216:H279">180/PI()*ASIN(SIN(p*PI()/180)*SIN(H$22*PI()/180)+COS(p*PI()/180)*COS(H$22*PI()/180)*COS($E216*PI()/180))</f>
        <v>31.400071583734267</v>
      </c>
      <c r="I216" s="2">
        <f t="shared" si="49"/>
        <v>28.45838212930255</v>
      </c>
      <c r="J216" s="2">
        <f aca="true" t="shared" si="56" ref="J216:L279">180/PI()*ASIN(SIN(p*PI()/180)*SIN(J$22*PI()/180)+COS(p*PI()/180)*COS(J$22*PI()/180)*COS($E216*PI()/180))</f>
        <v>42.82967914224176</v>
      </c>
      <c r="K216" s="2">
        <f t="shared" si="50"/>
        <v>32.88712629500246</v>
      </c>
      <c r="L216" s="2">
        <f t="shared" si="56"/>
        <v>50.79702632541805</v>
      </c>
      <c r="M216" s="2">
        <f t="shared" si="51"/>
        <v>37.14299477535504</v>
      </c>
      <c r="N216" s="2">
        <f aca="true" t="shared" si="57" ref="N216:N279">180/PI()*ASIN(SIN(p*PI()/180)*SIN(N$22*PI()/180)+COS(p*PI()/180)*COS(N$22*PI()/180)*COS($E216*PI()/180))</f>
        <v>53.6502285905402</v>
      </c>
      <c r="O216" s="2">
        <f t="shared" si="52"/>
        <v>39.06421871764534</v>
      </c>
      <c r="P216" s="2">
        <f aca="true" t="shared" si="58" ref="P216:P279">180/PI()*ASIN(SIN(p*PI()/180)*SIN(P$22*PI()/180)+COS(p*PI()/180)*COS(P$22*PI()/180)*COS($E216*PI()/180))</f>
        <v>9.064510190466752</v>
      </c>
      <c r="Q216" s="2">
        <f t="shared" si="53"/>
        <v>22.230990262889993</v>
      </c>
      <c r="R216">
        <v>13.6</v>
      </c>
    </row>
    <row r="217" spans="1:18" ht="15">
      <c r="A217" s="3">
        <v>40372</v>
      </c>
      <c r="B217" s="2">
        <v>194</v>
      </c>
      <c r="C217" s="2">
        <v>21.70684140898806</v>
      </c>
      <c r="D217">
        <v>13.65</v>
      </c>
      <c r="E217" s="2">
        <f aca="true" t="shared" si="59" ref="E217:E280">(12-D217)*15</f>
        <v>-24.750000000000007</v>
      </c>
      <c r="F217" s="2">
        <f t="shared" si="54"/>
        <v>20.850418403574473</v>
      </c>
      <c r="G217" s="2">
        <f aca="true" t="shared" si="60" ref="G217:G248">180/PI()*ACOS((SIN(F217*PI()/180)*SIN(p*PI()/180)-SIN(F$22*PI()/180))/(COS(F217*PI()/180)*COS(p*PI()/180)))</f>
        <v>26.09449706866478</v>
      </c>
      <c r="H217" s="2">
        <f t="shared" si="55"/>
        <v>31.192302945242055</v>
      </c>
      <c r="I217" s="2">
        <f aca="true" t="shared" si="61" ref="I217:I248">180/PI()*ACOS((SIN(H217*PI()/180)*SIN(p*PI()/180)-SIN(H$22*PI()/180))/(COS(H217*PI()/180)*COS(p*PI()/180)))</f>
        <v>29.301740907231437</v>
      </c>
      <c r="J217" s="2">
        <f t="shared" si="56"/>
        <v>42.59312124608144</v>
      </c>
      <c r="K217" s="2">
        <f aca="true" t="shared" si="62" ref="K217:K248">180/PI()*ACOS((SIN(J217*PI()/180)*SIN(p*PI()/180)-SIN(J$22*PI()/180))/(COS(J217*PI()/180)*COS(p*PI()/180)))</f>
        <v>33.83317982542449</v>
      </c>
      <c r="L217" s="2">
        <f t="shared" si="56"/>
        <v>50.53420672454341</v>
      </c>
      <c r="M217" s="2">
        <f aca="true" t="shared" si="63" ref="M217:M248">180/PI()*ACOS((SIN(L217*PI()/180)*SIN(p*PI()/180)-SIN(L$22*PI()/180))/(COS(L217*PI()/180)*COS(p*PI()/180)))</f>
        <v>38.172940514074845</v>
      </c>
      <c r="N217" s="2">
        <f t="shared" si="57"/>
        <v>53.37604455925717</v>
      </c>
      <c r="O217" s="2">
        <f aca="true" t="shared" si="64" ref="O217:O248">180/PI()*ACOS((SIN(N217*PI()/180)*SIN(p*PI()/180)-SIN(N$22*PI()/180))/(COS(N217*PI()/180)*COS(p*PI()/180)))</f>
        <v>40.1267748099601</v>
      </c>
      <c r="P217" s="2">
        <f t="shared" si="58"/>
        <v>8.8994042058137</v>
      </c>
      <c r="Q217" s="2">
        <f aca="true" t="shared" si="65" ref="Q217:Q248">180/PI()*ACOS((SIN(P217*PI()/180)*SIN(p*PI()/180)-SIN(P$22*PI()/180))/(COS(P217*PI()/180)*COS(p*PI()/180)))</f>
        <v>22.90814503170067</v>
      </c>
      <c r="R217">
        <v>13.65</v>
      </c>
    </row>
    <row r="218" spans="1:18" ht="15">
      <c r="A218" s="3">
        <v>40373</v>
      </c>
      <c r="B218" s="2">
        <v>195</v>
      </c>
      <c r="C218" s="2">
        <v>21.56457952019631</v>
      </c>
      <c r="D218">
        <v>13.7</v>
      </c>
      <c r="E218" s="2">
        <f t="shared" si="59"/>
        <v>-25.49999999999999</v>
      </c>
      <c r="F218" s="2">
        <f t="shared" si="54"/>
        <v>20.658642430853345</v>
      </c>
      <c r="G218" s="2">
        <f t="shared" si="60"/>
        <v>26.854788751488403</v>
      </c>
      <c r="H218" s="2">
        <f t="shared" si="55"/>
        <v>30.97902475570643</v>
      </c>
      <c r="I218" s="2">
        <f t="shared" si="61"/>
        <v>30.14134422978747</v>
      </c>
      <c r="J218" s="2">
        <f t="shared" si="56"/>
        <v>42.350682993618626</v>
      </c>
      <c r="K218" s="2">
        <f t="shared" si="62"/>
        <v>34.77285425662784</v>
      </c>
      <c r="L218" s="2">
        <f t="shared" si="56"/>
        <v>50.26533635244146</v>
      </c>
      <c r="M218" s="2">
        <f t="shared" si="63"/>
        <v>39.19322560238735</v>
      </c>
      <c r="N218" s="2">
        <f t="shared" si="57"/>
        <v>53.09579307067909</v>
      </c>
      <c r="O218" s="2">
        <f t="shared" si="64"/>
        <v>41.17797991854484</v>
      </c>
      <c r="P218" s="2">
        <f t="shared" si="58"/>
        <v>8.729620260837928</v>
      </c>
      <c r="Q218" s="2">
        <f t="shared" si="65"/>
        <v>23.58380389526095</v>
      </c>
      <c r="R218">
        <v>13.7</v>
      </c>
    </row>
    <row r="219" spans="1:18" ht="15">
      <c r="A219" s="3">
        <v>40374</v>
      </c>
      <c r="B219" s="2">
        <v>196</v>
      </c>
      <c r="C219" s="2">
        <v>21.416676050408476</v>
      </c>
      <c r="D219">
        <v>13.75</v>
      </c>
      <c r="E219" s="2">
        <f t="shared" si="59"/>
        <v>-26.25</v>
      </c>
      <c r="F219" s="2">
        <f t="shared" si="54"/>
        <v>20.461781989847</v>
      </c>
      <c r="G219" s="2">
        <f t="shared" si="60"/>
        <v>27.61262322406723</v>
      </c>
      <c r="H219" s="2">
        <f t="shared" si="55"/>
        <v>30.76030745487098</v>
      </c>
      <c r="I219" s="2">
        <f t="shared" si="61"/>
        <v>30.977143775695755</v>
      </c>
      <c r="J219" s="2">
        <f t="shared" si="56"/>
        <v>42.1024692959138</v>
      </c>
      <c r="K219" s="2">
        <f t="shared" si="62"/>
        <v>35.70610368805363</v>
      </c>
      <c r="L219" s="2">
        <f t="shared" si="56"/>
        <v>49.990557098468265</v>
      </c>
      <c r="M219" s="2">
        <f t="shared" si="63"/>
        <v>40.203844417018644</v>
      </c>
      <c r="N219" s="2">
        <f t="shared" si="57"/>
        <v>52.809633024551644</v>
      </c>
      <c r="O219" s="2">
        <f t="shared" si="64"/>
        <v>42.21786467508241</v>
      </c>
      <c r="P219" s="2">
        <f t="shared" si="58"/>
        <v>8.555192379705288</v>
      </c>
      <c r="Q219" s="2">
        <f t="shared" si="65"/>
        <v>24.257939350978788</v>
      </c>
      <c r="R219">
        <v>13.75</v>
      </c>
    </row>
    <row r="220" spans="1:18" ht="15">
      <c r="A220" s="3">
        <v>40375</v>
      </c>
      <c r="B220" s="2">
        <v>197</v>
      </c>
      <c r="C220" s="2">
        <v>21.263181439294563</v>
      </c>
      <c r="D220">
        <v>13.8</v>
      </c>
      <c r="E220" s="2">
        <f t="shared" si="59"/>
        <v>-27.00000000000001</v>
      </c>
      <c r="F220" s="2">
        <f t="shared" si="54"/>
        <v>20.25988804325749</v>
      </c>
      <c r="G220" s="2">
        <f t="shared" si="60"/>
        <v>28.367964326247463</v>
      </c>
      <c r="H220" s="2">
        <f t="shared" si="55"/>
        <v>30.53622231599511</v>
      </c>
      <c r="I220" s="2">
        <f t="shared" si="61"/>
        <v>31.80909555487386</v>
      </c>
      <c r="J220" s="2">
        <f t="shared" si="56"/>
        <v>41.848585515739614</v>
      </c>
      <c r="K220" s="2">
        <f t="shared" si="62"/>
        <v>36.6328905445625</v>
      </c>
      <c r="L220" s="2">
        <f t="shared" si="56"/>
        <v>49.710010264959664</v>
      </c>
      <c r="M220" s="2">
        <f t="shared" si="63"/>
        <v>41.20480449608412</v>
      </c>
      <c r="N220" s="2">
        <f t="shared" si="57"/>
        <v>52.51772200983375</v>
      </c>
      <c r="O220" s="2">
        <f t="shared" si="64"/>
        <v>43.24647495112659</v>
      </c>
      <c r="P220" s="2">
        <f t="shared" si="58"/>
        <v>8.376155253757505</v>
      </c>
      <c r="Q220" s="2">
        <f t="shared" si="65"/>
        <v>24.930525267263768</v>
      </c>
      <c r="R220">
        <v>13.8</v>
      </c>
    </row>
    <row r="221" spans="1:18" ht="15">
      <c r="A221" s="3">
        <v>40376</v>
      </c>
      <c r="B221" s="2">
        <v>198</v>
      </c>
      <c r="C221" s="2">
        <v>21.104146518880803</v>
      </c>
      <c r="D221">
        <v>13.85</v>
      </c>
      <c r="E221" s="2">
        <f t="shared" si="59"/>
        <v>-27.749999999999993</v>
      </c>
      <c r="F221" s="2">
        <f t="shared" si="54"/>
        <v>20.05301232009427</v>
      </c>
      <c r="G221" s="2">
        <f t="shared" si="60"/>
        <v>29.12077839020347</v>
      </c>
      <c r="H221" s="2">
        <f t="shared" si="55"/>
        <v>30.306841369659242</v>
      </c>
      <c r="I221" s="2">
        <f t="shared" si="61"/>
        <v>32.637159860814506</v>
      </c>
      <c r="J221" s="2">
        <f t="shared" si="56"/>
        <v>41.589137335738855</v>
      </c>
      <c r="K221" s="2">
        <f t="shared" si="62"/>
        <v>37.5531853273605</v>
      </c>
      <c r="L221" s="2">
        <f t="shared" si="56"/>
        <v>49.42383638840505</v>
      </c>
      <c r="M221" s="2">
        <f t="shared" si="63"/>
        <v>42.19612583393084</v>
      </c>
      <c r="N221" s="2">
        <f t="shared" si="57"/>
        <v>52.22021611583435</v>
      </c>
      <c r="O221" s="2">
        <f t="shared" si="64"/>
        <v>44.26387083991947</v>
      </c>
      <c r="P221" s="2">
        <f t="shared" si="58"/>
        <v>8.192544216596831</v>
      </c>
      <c r="Q221" s="2">
        <f t="shared" si="65"/>
        <v>25.601536895091026</v>
      </c>
      <c r="R221">
        <v>13.85</v>
      </c>
    </row>
    <row r="222" spans="1:18" ht="15">
      <c r="A222" s="3">
        <v>40377</v>
      </c>
      <c r="B222" s="2">
        <v>199</v>
      </c>
      <c r="C222" s="2">
        <v>20.93962247455773</v>
      </c>
      <c r="D222">
        <v>13.9</v>
      </c>
      <c r="E222" s="2">
        <f t="shared" si="59"/>
        <v>-28.500000000000007</v>
      </c>
      <c r="F222" s="2">
        <f t="shared" si="54"/>
        <v>19.841207270625787</v>
      </c>
      <c r="G222" s="2">
        <f t="shared" si="60"/>
        <v>29.87103423589495</v>
      </c>
      <c r="H222" s="2">
        <f t="shared" si="55"/>
        <v>30.072237329221284</v>
      </c>
      <c r="I222" s="2">
        <f t="shared" si="61"/>
        <v>33.46130121583796</v>
      </c>
      <c r="J222" s="2">
        <f t="shared" si="56"/>
        <v>41.3242306325282</v>
      </c>
      <c r="K222" s="2">
        <f t="shared" si="62"/>
        <v>38.46696635408909</v>
      </c>
      <c r="L222" s="2">
        <f t="shared" si="56"/>
        <v>49.13217507452961</v>
      </c>
      <c r="M222" s="2">
        <f t="shared" si="63"/>
        <v>43.177840175856865</v>
      </c>
      <c r="N222" s="2">
        <f t="shared" si="57"/>
        <v>51.91726976194244</v>
      </c>
      <c r="O222" s="2">
        <f t="shared" si="64"/>
        <v>45.27012565429023</v>
      </c>
      <c r="P222" s="2">
        <f t="shared" si="58"/>
        <v>8.00439521916877</v>
      </c>
      <c r="Q222" s="2">
        <f t="shared" si="65"/>
        <v>26.27095087785033</v>
      </c>
      <c r="R222">
        <v>13.9</v>
      </c>
    </row>
    <row r="223" spans="1:18" ht="15">
      <c r="A223" s="3">
        <v>40378</v>
      </c>
      <c r="B223" s="2">
        <v>200</v>
      </c>
      <c r="C223" s="2">
        <v>20.76966080891237</v>
      </c>
      <c r="D223">
        <v>13.95</v>
      </c>
      <c r="E223" s="2">
        <f t="shared" si="59"/>
        <v>-29.24999999999999</v>
      </c>
      <c r="F223" s="2">
        <f t="shared" si="54"/>
        <v>19.62452602183812</v>
      </c>
      <c r="G223" s="2">
        <f t="shared" si="60"/>
        <v>30.61870316287328</v>
      </c>
      <c r="H223" s="2">
        <f t="shared" si="55"/>
        <v>29.832483518051937</v>
      </c>
      <c r="I223" s="2">
        <f t="shared" si="61"/>
        <v>34.28148830972932</v>
      </c>
      <c r="J223" s="2">
        <f t="shared" si="56"/>
        <v>41.05397135685622</v>
      </c>
      <c r="K223" s="2">
        <f t="shared" si="62"/>
        <v>39.37421948993476</v>
      </c>
      <c r="L223" s="2">
        <f t="shared" si="56"/>
        <v>48.83516484700112</v>
      </c>
      <c r="M223" s="2">
        <f t="shared" si="63"/>
        <v>44.1499903168279</v>
      </c>
      <c r="N223" s="2">
        <f t="shared" si="57"/>
        <v>51.6090355452655</v>
      </c>
      <c r="O223" s="2">
        <f t="shared" si="64"/>
        <v>46.26532494564556</v>
      </c>
      <c r="P223" s="2">
        <f t="shared" si="58"/>
        <v>7.811744804883212</v>
      </c>
      <c r="Q223" s="2">
        <f t="shared" si="65"/>
        <v>26.938745259517795</v>
      </c>
      <c r="R223">
        <v>13.95</v>
      </c>
    </row>
    <row r="224" spans="1:18" s="1" customFormat="1" ht="15">
      <c r="A224" s="3">
        <v>40379</v>
      </c>
      <c r="B224" s="2">
        <v>201</v>
      </c>
      <c r="C224" s="2">
        <v>20.594313308463256</v>
      </c>
      <c r="D224" s="1">
        <v>14</v>
      </c>
      <c r="E224" s="1">
        <f t="shared" si="59"/>
        <v>-30</v>
      </c>
      <c r="F224" s="1">
        <f t="shared" si="54"/>
        <v>19.403022333475654</v>
      </c>
      <c r="G224" s="2">
        <f t="shared" si="60"/>
        <v>31.3637589386014</v>
      </c>
      <c r="H224" s="1">
        <f t="shared" si="55"/>
        <v>29.587653798663563</v>
      </c>
      <c r="I224" s="2">
        <f t="shared" si="61"/>
        <v>35.09769393227699</v>
      </c>
      <c r="J224" s="1">
        <f t="shared" si="56"/>
        <v>40.77846541988545</v>
      </c>
      <c r="K224" s="2">
        <f t="shared" si="62"/>
        <v>40.27493787153412</v>
      </c>
      <c r="L224" s="1">
        <f t="shared" si="56"/>
        <v>48.53294300941124</v>
      </c>
      <c r="M224" s="2">
        <f t="shared" si="63"/>
        <v>45.11262940788514</v>
      </c>
      <c r="N224" s="1">
        <f t="shared" si="57"/>
        <v>51.29566410542648</v>
      </c>
      <c r="O224" s="2">
        <f t="shared" si="64"/>
        <v>47.24956554833989</v>
      </c>
      <c r="P224" s="1">
        <f t="shared" si="58"/>
        <v>7.614630084812698</v>
      </c>
      <c r="Q224" s="2">
        <f t="shared" si="65"/>
        <v>27.60489949119411</v>
      </c>
      <c r="R224" s="1">
        <v>14</v>
      </c>
    </row>
    <row r="225" spans="1:18" ht="15">
      <c r="A225" s="4">
        <v>40380</v>
      </c>
      <c r="B225" s="5">
        <v>202</v>
      </c>
      <c r="C225" s="5">
        <v>20.41363201336877</v>
      </c>
      <c r="D225">
        <v>14.05</v>
      </c>
      <c r="E225" s="2">
        <f t="shared" si="59"/>
        <v>-30.75000000000001</v>
      </c>
      <c r="F225" s="2">
        <f t="shared" si="54"/>
        <v>19.176750554735047</v>
      </c>
      <c r="G225" s="2">
        <f t="shared" si="60"/>
        <v>32.1061777834562</v>
      </c>
      <c r="H225" s="2">
        <f t="shared" si="55"/>
        <v>29.33782250383506</v>
      </c>
      <c r="I225" s="2">
        <f t="shared" si="61"/>
        <v>35.909894900227336</v>
      </c>
      <c r="J225" s="2">
        <f t="shared" si="56"/>
        <v>40.497818585633</v>
      </c>
      <c r="K225" s="2">
        <f t="shared" si="62"/>
        <v>41.16912162535717</v>
      </c>
      <c r="L225" s="2">
        <f t="shared" si="56"/>
        <v>48.225645520127166</v>
      </c>
      <c r="M225" s="2">
        <f t="shared" si="63"/>
        <v>46.065820273513516</v>
      </c>
      <c r="N225" s="2">
        <f t="shared" si="57"/>
        <v>50.977304005720434</v>
      </c>
      <c r="O225" s="2">
        <f t="shared" si="64"/>
        <v>48.22295465302742</v>
      </c>
      <c r="P225" s="2">
        <f t="shared" si="58"/>
        <v>7.413088713006024</v>
      </c>
      <c r="Q225" s="2">
        <f t="shared" si="65"/>
        <v>28.26939443605287</v>
      </c>
      <c r="R225">
        <v>14.05</v>
      </c>
    </row>
    <row r="226" spans="1:18" ht="15">
      <c r="A226" s="3">
        <v>40381</v>
      </c>
      <c r="B226" s="2">
        <v>203</v>
      </c>
      <c r="C226" s="2">
        <v>20.227669190170847</v>
      </c>
      <c r="D226">
        <v>14.1</v>
      </c>
      <c r="E226" s="2">
        <f t="shared" si="59"/>
        <v>-31.499999999999993</v>
      </c>
      <c r="F226" s="2">
        <f t="shared" si="54"/>
        <v>18.94576558167842</v>
      </c>
      <c r="G226" s="2">
        <f t="shared" si="60"/>
        <v>32.84593835258746</v>
      </c>
      <c r="H226" s="2">
        <f t="shared" si="55"/>
        <v>29.083064369822196</v>
      </c>
      <c r="I226" s="2">
        <f t="shared" si="61"/>
        <v>36.71807197916796</v>
      </c>
      <c r="J226" s="2">
        <f t="shared" si="56"/>
        <v>40.21213636957076</v>
      </c>
      <c r="K226" s="2">
        <f t="shared" si="62"/>
        <v>42.05677758215927</v>
      </c>
      <c r="L226" s="2">
        <f t="shared" si="56"/>
        <v>47.913406879561904</v>
      </c>
      <c r="M226" s="2">
        <f t="shared" si="63"/>
        <v>47.00963474283575</v>
      </c>
      <c r="N226" s="2">
        <f t="shared" si="57"/>
        <v>50.65410162979534</v>
      </c>
      <c r="O226" s="2">
        <f t="shared" si="64"/>
        <v>49.18560891195598</v>
      </c>
      <c r="P226" s="2">
        <f t="shared" si="58"/>
        <v>7.207158861953378</v>
      </c>
      <c r="Q226" s="2">
        <f t="shared" si="65"/>
        <v>28.93221237274858</v>
      </c>
      <c r="R226">
        <v>14.1</v>
      </c>
    </row>
    <row r="227" spans="1:18" ht="15">
      <c r="A227" s="3">
        <v>40382</v>
      </c>
      <c r="B227" s="2">
        <v>204</v>
      </c>
      <c r="C227" s="2">
        <v>20.036477307627543</v>
      </c>
      <c r="D227">
        <v>14.15</v>
      </c>
      <c r="E227" s="2">
        <f t="shared" si="59"/>
        <v>-32.25000000000001</v>
      </c>
      <c r="F227" s="2">
        <f t="shared" si="54"/>
        <v>18.710122815427717</v>
      </c>
      <c r="G227" s="2">
        <f t="shared" si="60"/>
        <v>33.58302171481042</v>
      </c>
      <c r="H227" s="2">
        <f t="shared" si="55"/>
        <v>28.823454471731285</v>
      </c>
      <c r="I227" s="2">
        <f t="shared" si="61"/>
        <v>37.5222098008435</v>
      </c>
      <c r="J227" s="2">
        <f t="shared" si="56"/>
        <v>39.92152394335547</v>
      </c>
      <c r="K227" s="2">
        <f t="shared" si="62"/>
        <v>42.93791898899122</v>
      </c>
      <c r="L227" s="2">
        <f t="shared" si="56"/>
        <v>47.59636002937512</v>
      </c>
      <c r="M227" s="2">
        <f t="shared" si="63"/>
        <v>47.94415299710459</v>
      </c>
      <c r="N227" s="2">
        <f t="shared" si="57"/>
        <v>50.32620109299819</v>
      </c>
      <c r="O227" s="2">
        <f t="shared" si="64"/>
        <v>50.13765357856761</v>
      </c>
      <c r="P227" s="2">
        <f t="shared" si="58"/>
        <v>6.996879198238356</v>
      </c>
      <c r="Q227" s="2">
        <f t="shared" si="65"/>
        <v>29.59333699733507</v>
      </c>
      <c r="R227">
        <v>14.15</v>
      </c>
    </row>
    <row r="228" spans="1:18" ht="15">
      <c r="A228" s="3">
        <v>40383</v>
      </c>
      <c r="B228" s="2">
        <v>205</v>
      </c>
      <c r="C228" s="2">
        <v>19.84010901567892</v>
      </c>
      <c r="D228">
        <v>14.2</v>
      </c>
      <c r="E228" s="2">
        <f t="shared" si="59"/>
        <v>-32.999999999999986</v>
      </c>
      <c r="F228" s="2">
        <f t="shared" si="54"/>
        <v>18.469878121197432</v>
      </c>
      <c r="G228" s="2">
        <f t="shared" si="60"/>
        <v>34.317411328710136</v>
      </c>
      <c r="H228" s="2">
        <f t="shared" si="55"/>
        <v>28.559068161122205</v>
      </c>
      <c r="I228" s="2">
        <f t="shared" si="61"/>
        <v>38.3222967763995</v>
      </c>
      <c r="J228" s="2">
        <f t="shared" si="56"/>
        <v>39.62608604563221</v>
      </c>
      <c r="K228" s="2">
        <f t="shared" si="62"/>
        <v>43.812565220153814</v>
      </c>
      <c r="L228" s="2">
        <f t="shared" si="56"/>
        <v>47.274636263087366</v>
      </c>
      <c r="M228" s="2">
        <f t="shared" si="63"/>
        <v>48.86946293559304</v>
      </c>
      <c r="N228" s="2">
        <f t="shared" si="57"/>
        <v>49.99374416751501</v>
      </c>
      <c r="O228" s="2">
        <f t="shared" si="64"/>
        <v>51.079221683221625</v>
      </c>
      <c r="P228" s="2">
        <f t="shared" si="58"/>
        <v>6.782288858410689</v>
      </c>
      <c r="Q228" s="2">
        <f t="shared" si="65"/>
        <v>30.252753423747205</v>
      </c>
      <c r="R228">
        <v>14.2</v>
      </c>
    </row>
    <row r="229" spans="1:18" ht="15">
      <c r="A229" s="3">
        <v>40384</v>
      </c>
      <c r="B229" s="2">
        <v>206</v>
      </c>
      <c r="C229" s="2">
        <v>19.638617127582098</v>
      </c>
      <c r="D229">
        <v>14.25</v>
      </c>
      <c r="E229" s="2">
        <f t="shared" si="59"/>
        <v>-33.75</v>
      </c>
      <c r="F229" s="2">
        <f t="shared" si="54"/>
        <v>18.225087788218055</v>
      </c>
      <c r="G229" s="2">
        <f t="shared" si="60"/>
        <v>35.04909301613963</v>
      </c>
      <c r="H229" s="2">
        <f t="shared" si="55"/>
        <v>28.289981005895047</v>
      </c>
      <c r="I229" s="2">
        <f t="shared" si="61"/>
        <v>39.11832500603918</v>
      </c>
      <c r="J229" s="2">
        <f t="shared" si="56"/>
        <v>39.325926898828605</v>
      </c>
      <c r="K229" s="2">
        <f t="shared" si="62"/>
        <v>44.6807414883812</v>
      </c>
      <c r="L229" s="2">
        <f t="shared" si="56"/>
        <v>46.948365147568595</v>
      </c>
      <c r="M229" s="2">
        <f t="shared" si="63"/>
        <v>49.78565956163505</v>
      </c>
      <c r="N229" s="2">
        <f t="shared" si="57"/>
        <v>49.656870220429525</v>
      </c>
      <c r="O229" s="2">
        <f t="shared" si="64"/>
        <v>52.0104532463598</v>
      </c>
      <c r="P229" s="2">
        <f t="shared" si="58"/>
        <v>6.563427425111819</v>
      </c>
      <c r="Q229" s="2">
        <f t="shared" si="65"/>
        <v>30.910448182902265</v>
      </c>
      <c r="R229">
        <v>14.25</v>
      </c>
    </row>
    <row r="230" spans="1:18" ht="15">
      <c r="A230" s="3">
        <v>40385</v>
      </c>
      <c r="B230" s="2">
        <v>207</v>
      </c>
      <c r="C230" s="2">
        <v>19.432054605242044</v>
      </c>
      <c r="D230">
        <v>14.3</v>
      </c>
      <c r="E230" s="2">
        <f t="shared" si="59"/>
        <v>-34.500000000000014</v>
      </c>
      <c r="F230" s="2">
        <f t="shared" si="54"/>
        <v>17.975808490598517</v>
      </c>
      <c r="G230" s="2">
        <f t="shared" si="60"/>
        <v>35.77805493329181</v>
      </c>
      <c r="H230" s="2">
        <f t="shared" si="55"/>
        <v>28.016268732504614</v>
      </c>
      <c r="I230" s="2">
        <f t="shared" si="61"/>
        <v>39.910290185563056</v>
      </c>
      <c r="J230" s="2">
        <f t="shared" si="56"/>
        <v>39.021150131835924</v>
      </c>
      <c r="K230" s="2">
        <f t="shared" si="62"/>
        <v>45.54247855742991</v>
      </c>
      <c r="L230" s="2">
        <f t="shared" si="56"/>
        <v>46.61767445484753</v>
      </c>
      <c r="M230" s="2">
        <f t="shared" si="63"/>
        <v>50.6928443902393</v>
      </c>
      <c r="N230" s="2">
        <f t="shared" si="57"/>
        <v>49.31571616383179</v>
      </c>
      <c r="O230" s="2">
        <f t="shared" si="64"/>
        <v>52.931494529981286</v>
      </c>
      <c r="P230" s="2">
        <f t="shared" si="58"/>
        <v>6.34033490348448</v>
      </c>
      <c r="Q230" s="2">
        <f t="shared" si="65"/>
        <v>31.566409220478146</v>
      </c>
      <c r="R230">
        <v>14.3</v>
      </c>
    </row>
    <row r="231" spans="1:18" ht="15">
      <c r="A231" s="3">
        <v>40386</v>
      </c>
      <c r="B231" s="2">
        <v>208</v>
      </c>
      <c r="C231" s="2">
        <v>19.220474547755707</v>
      </c>
      <c r="D231">
        <v>14.35</v>
      </c>
      <c r="E231" s="2">
        <f t="shared" si="59"/>
        <v>-35.24999999999999</v>
      </c>
      <c r="F231" s="2">
        <f t="shared" si="54"/>
        <v>17.72209724917104</v>
      </c>
      <c r="G231" s="2">
        <f t="shared" si="60"/>
        <v>36.50428753952677</v>
      </c>
      <c r="H231" s="2">
        <f t="shared" si="55"/>
        <v>27.738007170535685</v>
      </c>
      <c r="I231" s="2">
        <f t="shared" si="61"/>
        <v>40.69819151024704</v>
      </c>
      <c r="J231" s="2">
        <f t="shared" si="56"/>
        <v>38.71185870845282</v>
      </c>
      <c r="K231" s="2">
        <f t="shared" si="62"/>
        <v>46.39781245714944</v>
      </c>
      <c r="L231" s="2">
        <f t="shared" si="56"/>
        <v>46.282690103679975</v>
      </c>
      <c r="M231" s="2">
        <f t="shared" si="63"/>
        <v>51.59112487839999</v>
      </c>
      <c r="N231" s="2">
        <f t="shared" si="57"/>
        <v>48.970416416119605</v>
      </c>
      <c r="O231" s="2">
        <f t="shared" si="64"/>
        <v>53.84249732789668</v>
      </c>
      <c r="P231" s="2">
        <f t="shared" si="58"/>
        <v>6.113051697895435</v>
      </c>
      <c r="Q231" s="2">
        <f t="shared" si="65"/>
        <v>32.22062589342721</v>
      </c>
      <c r="R231">
        <v>14.35</v>
      </c>
    </row>
    <row r="232" spans="1:18" ht="15">
      <c r="A232" s="3">
        <v>40387</v>
      </c>
      <c r="B232" s="2">
        <v>209</v>
      </c>
      <c r="C232" s="2">
        <v>19.003930183177822</v>
      </c>
      <c r="D232">
        <v>14.4</v>
      </c>
      <c r="E232" s="2">
        <f t="shared" si="59"/>
        <v>-36.00000000000001</v>
      </c>
      <c r="F232" s="2">
        <f t="shared" si="54"/>
        <v>17.46401139435739</v>
      </c>
      <c r="G232" s="2">
        <f t="shared" si="60"/>
        <v>37.22778356413403</v>
      </c>
      <c r="H232" s="2">
        <f t="shared" si="55"/>
        <v>27.45527219966271</v>
      </c>
      <c r="I232" s="2">
        <f t="shared" si="61"/>
        <v>41.48203157649908</v>
      </c>
      <c r="J232" s="2">
        <f t="shared" si="56"/>
        <v>38.39815486145035</v>
      </c>
      <c r="K232" s="2">
        <f t="shared" si="62"/>
        <v>47.246784202006936</v>
      </c>
      <c r="L232" s="2">
        <f t="shared" si="56"/>
        <v>45.943536110310696</v>
      </c>
      <c r="M232" s="2">
        <f t="shared" si="63"/>
        <v>52.48061387894825</v>
      </c>
      <c r="N232" s="2">
        <f t="shared" si="57"/>
        <v>48.6211028736548</v>
      </c>
      <c r="O232" s="2">
        <f t="shared" si="64"/>
        <v>54.74361829487448</v>
      </c>
      <c r="P232" s="2">
        <f t="shared" si="58"/>
        <v>5.881618588999257</v>
      </c>
      <c r="Q232" s="2">
        <f t="shared" si="65"/>
        <v>32.873088965287224</v>
      </c>
      <c r="R232">
        <v>14.4</v>
      </c>
    </row>
    <row r="233" spans="1:18" ht="15">
      <c r="A233" s="3">
        <v>40388</v>
      </c>
      <c r="B233" s="2">
        <v>210</v>
      </c>
      <c r="C233" s="2">
        <v>18.78247486350767</v>
      </c>
      <c r="D233">
        <v>14.45</v>
      </c>
      <c r="E233" s="2">
        <f t="shared" si="59"/>
        <v>-36.749999999999986</v>
      </c>
      <c r="F233" s="2">
        <f t="shared" si="54"/>
        <v>17.201608530091704</v>
      </c>
      <c r="G233" s="2">
        <f t="shared" si="60"/>
        <v>37.94853797120734</v>
      </c>
      <c r="H233" s="2">
        <f t="shared" si="55"/>
        <v>27.16813969900828</v>
      </c>
      <c r="I233" s="2">
        <f t="shared" si="61"/>
        <v>42.26181628171367</v>
      </c>
      <c r="J233" s="2">
        <f t="shared" si="56"/>
        <v>38.08014003210281</v>
      </c>
      <c r="K233" s="2">
        <f t="shared" si="62"/>
        <v>48.08943951393715</v>
      </c>
      <c r="L233" s="2">
        <f t="shared" si="56"/>
        <v>45.60033454786639</v>
      </c>
      <c r="M233" s="2">
        <f t="shared" si="63"/>
        <v>53.361429118536186</v>
      </c>
      <c r="N233" s="2">
        <f t="shared" si="57"/>
        <v>48.2679048919602</v>
      </c>
      <c r="O233" s="2">
        <f t="shared" si="64"/>
        <v>55.63501831448408</v>
      </c>
      <c r="P233" s="2">
        <f t="shared" si="58"/>
        <v>5.646076711169689</v>
      </c>
      <c r="Q233" s="2">
        <f t="shared" si="65"/>
        <v>33.52379060034964</v>
      </c>
      <c r="R233">
        <v>14.45</v>
      </c>
    </row>
    <row r="234" spans="1:18" ht="15">
      <c r="A234" s="3">
        <v>40389</v>
      </c>
      <c r="B234" s="2">
        <v>211</v>
      </c>
      <c r="C234" s="2">
        <v>18.556162062886624</v>
      </c>
      <c r="D234">
        <v>14.5</v>
      </c>
      <c r="E234" s="2">
        <f t="shared" si="59"/>
        <v>-37.5</v>
      </c>
      <c r="F234" s="2">
        <f t="shared" si="54"/>
        <v>16.934946498829927</v>
      </c>
      <c r="G234" s="2">
        <f t="shared" si="60"/>
        <v>38.66654792280841</v>
      </c>
      <c r="H234" s="2">
        <f t="shared" si="55"/>
        <v>26.876685498905406</v>
      </c>
      <c r="I234" s="2">
        <f t="shared" si="61"/>
        <v>43.03755472272837</v>
      </c>
      <c r="J234" s="2">
        <f t="shared" si="56"/>
        <v>37.75791481501535</v>
      </c>
      <c r="K234" s="2">
        <f t="shared" si="62"/>
        <v>48.925828550295634</v>
      </c>
      <c r="L234" s="2">
        <f t="shared" si="56"/>
        <v>45.2532055138218</v>
      </c>
      <c r="M234" s="2">
        <f t="shared" si="63"/>
        <v>54.233692700119605</v>
      </c>
      <c r="N234" s="2">
        <f t="shared" si="57"/>
        <v>47.910949275670404</v>
      </c>
      <c r="O234" s="2">
        <f t="shared" si="64"/>
        <v>56.51686190517258</v>
      </c>
      <c r="P234" s="2">
        <f t="shared" si="58"/>
        <v>5.40646753032294</v>
      </c>
      <c r="Q234" s="2">
        <f t="shared" si="65"/>
        <v>34.17272435674949</v>
      </c>
      <c r="R234">
        <v>14.5</v>
      </c>
    </row>
    <row r="235" spans="1:18" ht="15">
      <c r="A235" s="3">
        <v>40390</v>
      </c>
      <c r="B235" s="2">
        <v>212</v>
      </c>
      <c r="C235" s="2">
        <v>18.325045378987383</v>
      </c>
      <c r="D235">
        <v>14.55</v>
      </c>
      <c r="E235" s="2">
        <f t="shared" si="59"/>
        <v>-38.250000000000014</v>
      </c>
      <c r="F235" s="2">
        <f t="shared" si="54"/>
        <v>16.66408334767274</v>
      </c>
      <c r="G235" s="2">
        <f t="shared" si="60"/>
        <v>39.38181274059173</v>
      </c>
      <c r="H235" s="2">
        <f t="shared" si="55"/>
        <v>26.580985335061218</v>
      </c>
      <c r="I235" s="2">
        <f t="shared" si="61"/>
        <v>43.80925909326337</v>
      </c>
      <c r="J235" s="2">
        <f t="shared" si="56"/>
        <v>37.43157890806997</v>
      </c>
      <c r="K235" s="2">
        <f t="shared" si="62"/>
        <v>49.75600563759656</v>
      </c>
      <c r="L235" s="2">
        <f t="shared" si="56"/>
        <v>44.90226710499234</v>
      </c>
      <c r="M235" s="2">
        <f t="shared" si="63"/>
        <v>55.09753063009786</v>
      </c>
      <c r="N235" s="2">
        <f t="shared" si="57"/>
        <v>47.550360276481435</v>
      </c>
      <c r="O235" s="2">
        <f t="shared" si="64"/>
        <v>57.38931666388282</v>
      </c>
      <c r="P235" s="2">
        <f t="shared" si="58"/>
        <v>5.1628328221566395</v>
      </c>
      <c r="Q235" s="2">
        <f t="shared" si="65"/>
        <v>34.819885178538534</v>
      </c>
      <c r="R235">
        <v>14.55</v>
      </c>
    </row>
    <row r="236" spans="1:18" ht="15">
      <c r="A236" s="3">
        <v>40391</v>
      </c>
      <c r="B236" s="2">
        <v>213</v>
      </c>
      <c r="C236" s="2">
        <v>18.08917853756633</v>
      </c>
      <c r="D236">
        <v>14.6</v>
      </c>
      <c r="E236" s="2">
        <f t="shared" si="59"/>
        <v>-38.99999999999999</v>
      </c>
      <c r="F236" s="2">
        <f t="shared" si="54"/>
        <v>16.38907729562422</v>
      </c>
      <c r="G236" s="2">
        <f t="shared" si="60"/>
        <v>40.09433386605927</v>
      </c>
      <c r="H236" s="2">
        <f t="shared" si="55"/>
        <v>26.281114805111425</v>
      </c>
      <c r="I236" s="2">
        <f t="shared" si="61"/>
        <v>44.57694458070734</v>
      </c>
      <c r="J236" s="2">
        <f t="shared" si="56"/>
        <v>37.101231067302976</v>
      </c>
      <c r="K236" s="2">
        <f t="shared" si="62"/>
        <v>50.58002901162996</v>
      </c>
      <c r="L236" s="2">
        <f t="shared" si="56"/>
        <v>44.54763539951806</v>
      </c>
      <c r="M236" s="2">
        <f t="shared" si="63"/>
        <v>55.95307237009209</v>
      </c>
      <c r="N236" s="2">
        <f t="shared" si="57"/>
        <v>47.18625959837676</v>
      </c>
      <c r="O236" s="2">
        <f t="shared" si="64"/>
        <v>58.252552746330736</v>
      </c>
      <c r="P236" s="2">
        <f t="shared" si="58"/>
        <v>4.915214650825701</v>
      </c>
      <c r="Q236" s="2">
        <f t="shared" si="65"/>
        <v>35.465269386806405</v>
      </c>
      <c r="R236">
        <v>14.6</v>
      </c>
    </row>
    <row r="237" spans="1:18" ht="15">
      <c r="A237" s="3">
        <v>40392</v>
      </c>
      <c r="B237" s="2">
        <v>214</v>
      </c>
      <c r="C237" s="2">
        <v>17.848615400141707</v>
      </c>
      <c r="D237">
        <v>14.65</v>
      </c>
      <c r="E237" s="2">
        <f t="shared" si="59"/>
        <v>-39.75000000000001</v>
      </c>
      <c r="F237" s="2">
        <f t="shared" si="54"/>
        <v>16.109986702004893</v>
      </c>
      <c r="G237" s="2">
        <f t="shared" si="60"/>
        <v>40.80411481961086</v>
      </c>
      <c r="H237" s="2">
        <f t="shared" si="55"/>
        <v>25.977149327548165</v>
      </c>
      <c r="I237" s="2">
        <f t="shared" si="61"/>
        <v>45.3406292625906</v>
      </c>
      <c r="J237" s="2">
        <f t="shared" si="56"/>
        <v>36.76696906651987</v>
      </c>
      <c r="K237" s="2">
        <f t="shared" si="62"/>
        <v>51.397960564467546</v>
      </c>
      <c r="L237" s="2">
        <f t="shared" si="56"/>
        <v>44.189424445319844</v>
      </c>
      <c r="M237" s="2">
        <f t="shared" si="63"/>
        <v>56.800450413181046</v>
      </c>
      <c r="N237" s="2">
        <f t="shared" si="57"/>
        <v>46.818766409443164</v>
      </c>
      <c r="O237" s="2">
        <f t="shared" si="64"/>
        <v>59.106742382899505</v>
      </c>
      <c r="P237" s="2">
        <f t="shared" si="58"/>
        <v>4.66365534807553</v>
      </c>
      <c r="Q237" s="2">
        <f t="shared" si="65"/>
        <v>36.108874669913334</v>
      </c>
      <c r="R237">
        <v>14.65</v>
      </c>
    </row>
    <row r="238" spans="1:18" ht="15">
      <c r="A238" s="3">
        <v>40393</v>
      </c>
      <c r="B238" s="2">
        <v>215</v>
      </c>
      <c r="C238" s="2">
        <v>17.603409974750885</v>
      </c>
      <c r="D238">
        <v>14.7</v>
      </c>
      <c r="E238" s="2">
        <f t="shared" si="59"/>
        <v>-40.499999999999986</v>
      </c>
      <c r="F238" s="2">
        <f t="shared" si="54"/>
        <v>15.826870036034327</v>
      </c>
      <c r="G238" s="2">
        <f t="shared" si="60"/>
        <v>41.5111611585493</v>
      </c>
      <c r="H238" s="2">
        <f t="shared" si="55"/>
        <v>25.669164102997563</v>
      </c>
      <c r="I238" s="2">
        <f t="shared" si="61"/>
        <v>46.10033400306598</v>
      </c>
      <c r="J238" s="2">
        <f t="shared" si="56"/>
        <v>36.42888966145051</v>
      </c>
      <c r="K238" s="2">
        <f t="shared" si="62"/>
        <v>52.20986559878603</v>
      </c>
      <c r="L238" s="2">
        <f t="shared" si="56"/>
        <v>43.82774625452592</v>
      </c>
      <c r="M238" s="2">
        <f t="shared" si="63"/>
        <v>57.639799884278155</v>
      </c>
      <c r="N238" s="2">
        <f t="shared" si="57"/>
        <v>46.44799735962604</v>
      </c>
      <c r="O238" s="2">
        <f t="shared" si="64"/>
        <v>59.95205942898226</v>
      </c>
      <c r="P238" s="2">
        <f t="shared" si="58"/>
        <v>4.408197492851206</v>
      </c>
      <c r="Q238" s="2">
        <f t="shared" si="65"/>
        <v>36.750700072898375</v>
      </c>
      <c r="R238">
        <v>14.7</v>
      </c>
    </row>
    <row r="239" spans="1:18" ht="15">
      <c r="A239" s="3">
        <v>40394</v>
      </c>
      <c r="B239" s="2">
        <v>216</v>
      </c>
      <c r="C239" s="2">
        <v>17.353616429731456</v>
      </c>
      <c r="D239">
        <v>14.75</v>
      </c>
      <c r="E239" s="2">
        <f t="shared" si="59"/>
        <v>-41.25</v>
      </c>
      <c r="F239" s="2">
        <f t="shared" si="54"/>
        <v>15.539785847594327</v>
      </c>
      <c r="G239" s="2">
        <f t="shared" si="60"/>
        <v>42.215480434197545</v>
      </c>
      <c r="H239" s="2">
        <f t="shared" si="55"/>
        <v>25.35723407781678</v>
      </c>
      <c r="I239" s="2">
        <f t="shared" si="61"/>
        <v>46.85608234969737</v>
      </c>
      <c r="J239" s="2">
        <f t="shared" si="56"/>
        <v>36.08708855824233</v>
      </c>
      <c r="K239" s="2">
        <f t="shared" si="62"/>
        <v>53.015812589864616</v>
      </c>
      <c r="L239" s="2">
        <f t="shared" si="56"/>
        <v>43.462710803385455</v>
      </c>
      <c r="M239" s="2">
        <f t="shared" si="63"/>
        <v>58.471258164213175</v>
      </c>
      <c r="N239" s="2">
        <f t="shared" si="57"/>
        <v>46.074066603810294</v>
      </c>
      <c r="O239" s="2">
        <f t="shared" si="64"/>
        <v>60.78867894850423</v>
      </c>
      <c r="P239" s="2">
        <f t="shared" si="58"/>
        <v>4.148883891399595</v>
      </c>
      <c r="Q239" s="2">
        <f t="shared" si="65"/>
        <v>37.39074598612708</v>
      </c>
      <c r="R239">
        <v>14.75</v>
      </c>
    </row>
    <row r="240" spans="1:18" ht="15">
      <c r="A240" s="3">
        <v>40395</v>
      </c>
      <c r="B240" s="2">
        <v>217</v>
      </c>
      <c r="C240" s="2">
        <v>17.09928911046177</v>
      </c>
      <c r="D240">
        <v>14.8</v>
      </c>
      <c r="E240" s="2">
        <f t="shared" si="59"/>
        <v>-42.000000000000014</v>
      </c>
      <c r="F240" s="2">
        <f t="shared" si="54"/>
        <v>15.248792739181312</v>
      </c>
      <c r="G240" s="2">
        <f t="shared" si="60"/>
        <v>42.91708214827629</v>
      </c>
      <c r="H240" s="2">
        <f t="shared" si="55"/>
        <v>25.041433909976035</v>
      </c>
      <c r="I240" s="2">
        <f t="shared" si="61"/>
        <v>47.60790043083311</v>
      </c>
      <c r="J240" s="2">
        <f t="shared" si="56"/>
        <v>35.741660386089706</v>
      </c>
      <c r="K240" s="2">
        <f t="shared" si="62"/>
        <v>53.81587295553939</v>
      </c>
      <c r="L240" s="2">
        <f t="shared" si="56"/>
        <v>43.09442603720706</v>
      </c>
      <c r="M240" s="2">
        <f t="shared" si="63"/>
        <v>59.29496453698108</v>
      </c>
      <c r="N240" s="2">
        <f t="shared" si="57"/>
        <v>45.6970858296509</v>
      </c>
      <c r="O240" s="2">
        <f t="shared" si="64"/>
        <v>61.61677682927842</v>
      </c>
      <c r="P240" s="2">
        <f t="shared" si="58"/>
        <v>3.8857575578804098</v>
      </c>
      <c r="Q240" s="2">
        <f t="shared" si="65"/>
        <v>38.029014133241965</v>
      </c>
      <c r="R240">
        <v>14.8</v>
      </c>
    </row>
    <row r="241" spans="1:18" ht="15">
      <c r="A241" s="3">
        <v>40396</v>
      </c>
      <c r="B241" s="2">
        <v>218</v>
      </c>
      <c r="C241" s="2">
        <v>16.840482558988324</v>
      </c>
      <c r="D241">
        <v>14.85</v>
      </c>
      <c r="E241" s="2">
        <f t="shared" si="59"/>
        <v>-42.74999999999999</v>
      </c>
      <c r="F241" s="2">
        <f t="shared" si="54"/>
        <v>14.953949339052361</v>
      </c>
      <c r="G241" s="2">
        <f t="shared" si="60"/>
        <v>43.61597770868853</v>
      </c>
      <c r="H241" s="2">
        <f t="shared" si="55"/>
        <v>24.721837937184997</v>
      </c>
      <c r="I241" s="2">
        <f t="shared" si="61"/>
        <v>48.35581685382345</v>
      </c>
      <c r="J241" s="2">
        <f t="shared" si="56"/>
        <v>35.39269867379592</v>
      </c>
      <c r="K241" s="2">
        <f t="shared" si="62"/>
        <v>54.61012083433609</v>
      </c>
      <c r="L241" s="2">
        <f t="shared" si="56"/>
        <v>42.722997879880225</v>
      </c>
      <c r="M241" s="2">
        <f t="shared" si="63"/>
        <v>60.11105985953876</v>
      </c>
      <c r="N241" s="2">
        <f t="shared" si="57"/>
        <v>45.317164289612926</v>
      </c>
      <c r="O241" s="2">
        <f t="shared" si="64"/>
        <v>62.4365294287976</v>
      </c>
      <c r="P241" s="2">
        <f t="shared" si="58"/>
        <v>3.6188616955001764</v>
      </c>
      <c r="Q241" s="2">
        <f t="shared" si="65"/>
        <v>38.66550755847895</v>
      </c>
      <c r="R241">
        <v>14.85</v>
      </c>
    </row>
    <row r="242" spans="1:18" ht="15">
      <c r="A242" s="3">
        <v>40397</v>
      </c>
      <c r="B242" s="2">
        <v>219</v>
      </c>
      <c r="C242" s="2">
        <v>16.577251536458526</v>
      </c>
      <c r="D242">
        <v>14.9</v>
      </c>
      <c r="E242" s="2">
        <f t="shared" si="59"/>
        <v>-43.50000000000001</v>
      </c>
      <c r="F242" s="2">
        <f t="shared" si="54"/>
        <v>14.655314275566978</v>
      </c>
      <c r="G242" s="2">
        <f t="shared" si="60"/>
        <v>44.31218038484911</v>
      </c>
      <c r="H242" s="2">
        <f t="shared" si="55"/>
        <v>24.39852014721994</v>
      </c>
      <c r="I242" s="2">
        <f t="shared" si="61"/>
        <v>49.09986260431717</v>
      </c>
      <c r="J242" s="2">
        <f t="shared" si="56"/>
        <v>35.04029583006545</v>
      </c>
      <c r="K242" s="2">
        <f t="shared" si="62"/>
        <v>55.39863287194154</v>
      </c>
      <c r="L242" s="2">
        <f t="shared" si="56"/>
        <v>42.34853024756032</v>
      </c>
      <c r="M242" s="2">
        <f t="shared" si="63"/>
        <v>60.919686253458636</v>
      </c>
      <c r="N242" s="2">
        <f t="shared" si="57"/>
        <v>44.93440883671794</v>
      </c>
      <c r="O242" s="2">
        <f t="shared" si="64"/>
        <v>63.24811324902917</v>
      </c>
      <c r="P242" s="2">
        <f t="shared" si="58"/>
        <v>3.348239678182121</v>
      </c>
      <c r="Q242" s="2">
        <f t="shared" si="65"/>
        <v>39.30023061341201</v>
      </c>
      <c r="R242">
        <v>14.9</v>
      </c>
    </row>
    <row r="243" spans="1:18" ht="15">
      <c r="A243" s="3">
        <v>40398</v>
      </c>
      <c r="B243" s="2">
        <v>220</v>
      </c>
      <c r="C243" s="2">
        <v>16.30965104826941</v>
      </c>
      <c r="D243">
        <v>14.95</v>
      </c>
      <c r="E243" s="2">
        <f t="shared" si="59"/>
        <v>-44.249999999999986</v>
      </c>
      <c r="F243" s="2">
        <f t="shared" si="54"/>
        <v>14.35294615272381</v>
      </c>
      <c r="G243" s="2">
        <f t="shared" si="60"/>
        <v>45.00570526269229</v>
      </c>
      <c r="H243" s="2">
        <f t="shared" si="55"/>
        <v>24.071554150403415</v>
      </c>
      <c r="I243" s="2">
        <f t="shared" si="61"/>
        <v>49.84007094685556</v>
      </c>
      <c r="J243" s="2">
        <f t="shared" si="56"/>
        <v>34.684543127326634</v>
      </c>
      <c r="K243" s="2">
        <f t="shared" si="62"/>
        <v>56.181488016118735</v>
      </c>
      <c r="L243" s="2">
        <f t="shared" si="56"/>
        <v>41.9711250661196</v>
      </c>
      <c r="M243" s="2">
        <f t="shared" si="63"/>
        <v>61.72098681769583</v>
      </c>
      <c r="N243" s="2">
        <f t="shared" si="57"/>
        <v>44.548923963529006</v>
      </c>
      <c r="O243" s="2">
        <f t="shared" si="64"/>
        <v>64.05170463876085</v>
      </c>
      <c r="P243" s="2">
        <f t="shared" si="58"/>
        <v>3.07393503278353</v>
      </c>
      <c r="Q243" s="2">
        <f t="shared" si="65"/>
        <v>39.93318894318757</v>
      </c>
      <c r="R243">
        <v>14.95</v>
      </c>
    </row>
    <row r="244" spans="1:18" s="1" customFormat="1" ht="15">
      <c r="A244" s="3">
        <v>40399</v>
      </c>
      <c r="B244" s="2">
        <v>221</v>
      </c>
      <c r="C244" s="2">
        <v>16.037736371834846</v>
      </c>
      <c r="D244" s="1">
        <v>15</v>
      </c>
      <c r="E244" s="1">
        <f t="shared" si="59"/>
        <v>-45</v>
      </c>
      <c r="F244" s="1">
        <f t="shared" si="54"/>
        <v>14.046903526888407</v>
      </c>
      <c r="G244" s="2">
        <f t="shared" si="60"/>
        <v>45.6965691994853</v>
      </c>
      <c r="H244" s="1">
        <f t="shared" si="55"/>
        <v>23.741013154185158</v>
      </c>
      <c r="I244" s="2">
        <f t="shared" si="61"/>
        <v>50.576477326960145</v>
      </c>
      <c r="J244" s="1">
        <f t="shared" si="56"/>
        <v>34.325530688886744</v>
      </c>
      <c r="K244" s="2">
        <f t="shared" si="62"/>
        <v>56.95876732012178</v>
      </c>
      <c r="L244" s="1">
        <f t="shared" si="56"/>
        <v>41.590882291988464</v>
      </c>
      <c r="M244" s="2">
        <f t="shared" si="63"/>
        <v>62.515105361682195</v>
      </c>
      <c r="N244" s="1">
        <f t="shared" si="57"/>
        <v>44.160811843939946</v>
      </c>
      <c r="O244" s="2">
        <f t="shared" si="64"/>
        <v>64.84747952204545</v>
      </c>
      <c r="P244" s="1">
        <f t="shared" si="58"/>
        <v>2.7959914218705317</v>
      </c>
      <c r="Q244" s="2">
        <f t="shared" si="65"/>
        <v>40.564389472309195</v>
      </c>
      <c r="R244" s="1">
        <v>15</v>
      </c>
    </row>
    <row r="245" spans="1:18" ht="15">
      <c r="A245" s="3">
        <v>40400</v>
      </c>
      <c r="B245" s="2">
        <v>222</v>
      </c>
      <c r="C245" s="2">
        <v>15.76156308686586</v>
      </c>
      <c r="D245">
        <v>15.05</v>
      </c>
      <c r="E245" s="2">
        <f t="shared" si="59"/>
        <v>-45.750000000000014</v>
      </c>
      <c r="F245" s="2">
        <f t="shared" si="54"/>
        <v>13.737244884706321</v>
      </c>
      <c r="G245" s="2">
        <f t="shared" si="60"/>
        <v>46.384790778567364</v>
      </c>
      <c r="H245" s="2">
        <f t="shared" si="55"/>
        <v>23.406969939770413</v>
      </c>
      <c r="I245" s="2">
        <f t="shared" si="61"/>
        <v>51.3091192748926</v>
      </c>
      <c r="J245" s="2">
        <f t="shared" si="56"/>
        <v>33.963347479225995</v>
      </c>
      <c r="K245" s="2">
        <f t="shared" si="62"/>
        <v>57.730553754620615</v>
      </c>
      <c r="L245" s="2">
        <f t="shared" si="56"/>
        <v>41.20789993603426</v>
      </c>
      <c r="M245" s="2">
        <f t="shared" si="63"/>
        <v>63.3021861579287</v>
      </c>
      <c r="N245" s="2">
        <f t="shared" si="57"/>
        <v>43.77017237736908</v>
      </c>
      <c r="O245" s="2">
        <f t="shared" si="64"/>
        <v>65.63561315129708</v>
      </c>
      <c r="P245" s="2">
        <f t="shared" si="58"/>
        <v>2.5144526270594567</v>
      </c>
      <c r="Q245" s="2">
        <f t="shared" si="65"/>
        <v>41.19384039003242</v>
      </c>
      <c r="R245">
        <v>15.05</v>
      </c>
    </row>
    <row r="246" spans="1:18" ht="15">
      <c r="A246" s="3">
        <v>40401</v>
      </c>
      <c r="B246" s="2">
        <v>223</v>
      </c>
      <c r="C246" s="2">
        <v>15.48118710805138</v>
      </c>
      <c r="D246">
        <v>15.1</v>
      </c>
      <c r="E246" s="2">
        <f t="shared" si="59"/>
        <v>-46.49999999999999</v>
      </c>
      <c r="F246" s="2">
        <f t="shared" si="54"/>
        <v>13.424028622192907</v>
      </c>
      <c r="G246" s="2">
        <f t="shared" si="60"/>
        <v>47.07039026412989</v>
      </c>
      <c r="H246" s="2">
        <f t="shared" si="55"/>
        <v>23.069496840739</v>
      </c>
      <c r="I246" s="2">
        <f t="shared" si="61"/>
        <v>52.03803631124624</v>
      </c>
      <c r="J246" s="2">
        <f t="shared" si="56"/>
        <v>33.59808129724068</v>
      </c>
      <c r="K246" s="2">
        <f t="shared" si="62"/>
        <v>58.49693202810545</v>
      </c>
      <c r="L246" s="2">
        <f t="shared" si="56"/>
        <v>40.82227409014543</v>
      </c>
      <c r="M246" s="2">
        <f t="shared" si="63"/>
        <v>64.08237371329852</v>
      </c>
      <c r="N246" s="2">
        <f t="shared" si="57"/>
        <v>43.37710323498821</v>
      </c>
      <c r="O246" s="2">
        <f t="shared" si="64"/>
        <v>66.41627988361473</v>
      </c>
      <c r="P246" s="2">
        <f t="shared" si="58"/>
        <v>2.2293625329322486</v>
      </c>
      <c r="Q246" s="2">
        <f t="shared" si="65"/>
        <v>41.82155113542777</v>
      </c>
      <c r="R246">
        <v>15.1</v>
      </c>
    </row>
    <row r="247" spans="1:18" ht="15">
      <c r="A247" s="3">
        <v>40402</v>
      </c>
      <c r="B247" s="2">
        <v>224</v>
      </c>
      <c r="C247" s="2">
        <v>15.196664720019276</v>
      </c>
      <c r="D247">
        <v>15.15</v>
      </c>
      <c r="E247" s="2">
        <f t="shared" si="59"/>
        <v>-47.25000000000001</v>
      </c>
      <c r="F247" s="2">
        <f t="shared" si="54"/>
        <v>13.107313024989493</v>
      </c>
      <c r="G247" s="2">
        <f t="shared" si="60"/>
        <v>47.75338955614546</v>
      </c>
      <c r="H247" s="2">
        <f t="shared" si="55"/>
        <v>22.728665723596766</v>
      </c>
      <c r="I247" s="2">
        <f t="shared" si="61"/>
        <v>52.76326985451171</v>
      </c>
      <c r="J247" s="2">
        <f t="shared" si="56"/>
        <v>33.22981877225074</v>
      </c>
      <c r="K247" s="2">
        <f t="shared" si="62"/>
        <v>59.25798841570444</v>
      </c>
      <c r="L247" s="2">
        <f t="shared" si="56"/>
        <v>40.43409895621129</v>
      </c>
      <c r="M247" s="2">
        <f t="shared" si="63"/>
        <v>64.85581255809873</v>
      </c>
      <c r="N247" s="2">
        <f t="shared" si="57"/>
        <v>42.98169990764831</v>
      </c>
      <c r="O247" s="2">
        <f t="shared" si="64"/>
        <v>67.18965297893601</v>
      </c>
      <c r="P247" s="2">
        <f t="shared" si="58"/>
        <v>1.9407651115323905</v>
      </c>
      <c r="Q247" s="2">
        <f t="shared" si="65"/>
        <v>42.44753238216934</v>
      </c>
      <c r="R247">
        <v>15.15</v>
      </c>
    </row>
    <row r="248" spans="1:18" ht="15">
      <c r="A248" s="3">
        <v>40403</v>
      </c>
      <c r="B248" s="2">
        <v>225</v>
      </c>
      <c r="C248" s="2">
        <v>14.908052614450945</v>
      </c>
      <c r="D248">
        <v>15.2</v>
      </c>
      <c r="E248" s="2">
        <f t="shared" si="59"/>
        <v>-47.999999999999986</v>
      </c>
      <c r="F248" s="2">
        <f t="shared" si="54"/>
        <v>12.787156249773602</v>
      </c>
      <c r="G248" s="2">
        <f t="shared" si="60"/>
        <v>48.4338121455475</v>
      </c>
      <c r="H248" s="2">
        <f t="shared" si="55"/>
        <v>22.384547970199716</v>
      </c>
      <c r="I248" s="2">
        <f t="shared" si="61"/>
        <v>53.48486313074066</v>
      </c>
      <c r="J248" s="2">
        <f t="shared" si="56"/>
        <v>32.85864536259272</v>
      </c>
      <c r="K248" s="2">
        <f t="shared" si="62"/>
        <v>60.013810596314805</v>
      </c>
      <c r="L248" s="2">
        <f t="shared" si="56"/>
        <v>40.043466877208175</v>
      </c>
      <c r="M248" s="2">
        <f t="shared" si="63"/>
        <v>65.62264705213423</v>
      </c>
      <c r="N248" s="2">
        <f t="shared" si="57"/>
        <v>42.58405575519256</v>
      </c>
      <c r="O248" s="2">
        <f t="shared" si="64"/>
        <v>67.95590441865708</v>
      </c>
      <c r="P248" s="2">
        <f t="shared" si="58"/>
        <v>1.6487044074469168</v>
      </c>
      <c r="Q248" s="2">
        <f t="shared" si="65"/>
        <v>43.071796023104625</v>
      </c>
      <c r="R248">
        <v>15.2</v>
      </c>
    </row>
    <row r="249" spans="1:18" ht="15">
      <c r="A249" s="3">
        <v>40404</v>
      </c>
      <c r="B249" s="2">
        <v>226</v>
      </c>
      <c r="C249" s="2">
        <v>14.615407929215797</v>
      </c>
      <c r="D249">
        <v>15.25</v>
      </c>
      <c r="E249" s="2">
        <f t="shared" si="59"/>
        <v>-48.75</v>
      </c>
      <c r="F249" s="2">
        <f t="shared" si="54"/>
        <v>12.463616306808747</v>
      </c>
      <c r="G249" s="2">
        <f aca="true" t="shared" si="66" ref="G249:G280">180/PI()*ACOS((SIN(F249*PI()/180)*SIN(p*PI()/180)-SIN(F$22*PI()/180))/(COS(F249*PI()/180)*COS(p*PI()/180)))</f>
        <v>49.11168306975692</v>
      </c>
      <c r="H249" s="2">
        <f t="shared" si="55"/>
        <v>22.03721446198911</v>
      </c>
      <c r="I249" s="2">
        <f aca="true" t="shared" si="67" ref="I249:I280">180/PI()*ACOS((SIN(H249*PI()/180)*SIN(p*PI()/180)-SIN(H$22*PI()/180))/(COS(H249*PI()/180)*COS(p*PI()/180)))</f>
        <v>54.2028610854179</v>
      </c>
      <c r="J249" s="2">
        <f t="shared" si="56"/>
        <v>32.48464535662419</v>
      </c>
      <c r="K249" s="2">
        <f aca="true" t="shared" si="68" ref="K249:K280">180/PI()*ACOS((SIN(J249*PI()/180)*SIN(p*PI()/180)-SIN(J$22*PI()/180))/(COS(J249*PI()/180)*COS(p*PI()/180)))</f>
        <v>60.76448749792132</v>
      </c>
      <c r="L249" s="2">
        <f t="shared" si="56"/>
        <v>39.65046837012217</v>
      </c>
      <c r="M249" s="2">
        <f aca="true" t="shared" si="69" ref="M249:M280">180/PI()*ACOS((SIN(L249*PI()/180)*SIN(p*PI()/180)-SIN(L$22*PI()/180))/(COS(L249*PI()/180)*COS(p*PI()/180)))</f>
        <v>66.38302120687132</v>
      </c>
      <c r="N249" s="2">
        <f t="shared" si="57"/>
        <v>42.184262056873685</v>
      </c>
      <c r="O249" s="2">
        <f aca="true" t="shared" si="70" ref="O249:O280">180/PI()*ACOS((SIN(N249*PI()/180)*SIN(p*PI()/180)-SIN(N$22*PI()/180))/(COS(N249*PI()/180)*COS(p*PI()/180)))</f>
        <v>68.71520474340066</v>
      </c>
      <c r="P249" s="2">
        <f t="shared" si="58"/>
        <v>1.353224523478335</v>
      </c>
      <c r="Q249" s="2">
        <f aca="true" t="shared" si="71" ref="Q249:Q280">180/PI()*ACOS((SIN(P249*PI()/180)*SIN(p*PI()/180)-SIN(P$22*PI()/180))/(COS(P249*PI()/180)*COS(p*PI()/180)))</f>
        <v>43.69435515466014</v>
      </c>
      <c r="R249">
        <v>15.25</v>
      </c>
    </row>
    <row r="250" spans="1:18" ht="15">
      <c r="A250" s="3">
        <v>40405</v>
      </c>
      <c r="B250" s="2">
        <v>227</v>
      </c>
      <c r="C250" s="2">
        <v>14.318788289385983</v>
      </c>
      <c r="D250">
        <v>15.3</v>
      </c>
      <c r="E250" s="2">
        <f t="shared" si="59"/>
        <v>-49.500000000000014</v>
      </c>
      <c r="F250" s="2">
        <f t="shared" si="54"/>
        <v>12.136751043618363</v>
      </c>
      <c r="G250" s="2">
        <f t="shared" si="66"/>
        <v>49.78702886864429</v>
      </c>
      <c r="H250" s="2">
        <f t="shared" si="55"/>
        <v>21.68673556597616</v>
      </c>
      <c r="I250" s="2">
        <f t="shared" si="67"/>
        <v>54.91731029763355</v>
      </c>
      <c r="J250" s="2">
        <f t="shared" si="56"/>
        <v>32.1079018759727</v>
      </c>
      <c r="K250" s="2">
        <f t="shared" si="68"/>
        <v>61.51010915094877</v>
      </c>
      <c r="L250" s="2">
        <f t="shared" si="56"/>
        <v>39.255192160459444</v>
      </c>
      <c r="M250" s="2">
        <f t="shared" si="69"/>
        <v>67.1370785228633</v>
      </c>
      <c r="N250" s="2">
        <f t="shared" si="57"/>
        <v>41.78240806261944</v>
      </c>
      <c r="O250" s="2">
        <f t="shared" si="70"/>
        <v>69.46772290865371</v>
      </c>
      <c r="P250" s="2">
        <f t="shared" si="58"/>
        <v>1.0543696069101791</v>
      </c>
      <c r="Q250" s="2">
        <f t="shared" si="71"/>
        <v>44.315224061135396</v>
      </c>
      <c r="R250">
        <v>15.3</v>
      </c>
    </row>
    <row r="251" spans="1:18" ht="15">
      <c r="A251" s="3">
        <v>40406</v>
      </c>
      <c r="B251" s="2">
        <v>228</v>
      </c>
      <c r="C251" s="2">
        <v>14.018251849985619</v>
      </c>
      <c r="D251">
        <v>15.35</v>
      </c>
      <c r="E251" s="2">
        <f t="shared" si="59"/>
        <v>-50.24999999999999</v>
      </c>
      <c r="F251" s="2">
        <f t="shared" si="54"/>
        <v>11.80661812976631</v>
      </c>
      <c r="G251" s="2">
        <f t="shared" si="66"/>
        <v>50.45987754101159</v>
      </c>
      <c r="H251" s="2">
        <f t="shared" si="55"/>
        <v>21.33318112241315</v>
      </c>
      <c r="I251" s="2">
        <f t="shared" si="67"/>
        <v>55.62825889663561</v>
      </c>
      <c r="J251" s="2">
        <f t="shared" si="56"/>
        <v>31.728496880867628</v>
      </c>
      <c r="K251" s="2">
        <f t="shared" si="68"/>
        <v>62.25076654947616</v>
      </c>
      <c r="L251" s="2">
        <f t="shared" si="56"/>
        <v>38.85772521811252</v>
      </c>
      <c r="M251" s="2">
        <f t="shared" si="69"/>
        <v>67.8849618416052</v>
      </c>
      <c r="N251" s="2">
        <f t="shared" si="57"/>
        <v>41.378581044912835</v>
      </c>
      <c r="O251" s="2">
        <f t="shared" si="70"/>
        <v>70.21362615705034</v>
      </c>
      <c r="P251" s="2">
        <f t="shared" si="58"/>
        <v>0.7521838363679909</v>
      </c>
      <c r="Q251" s="2">
        <f t="shared" si="71"/>
        <v>44.934418198936974</v>
      </c>
      <c r="R251">
        <v>15.35</v>
      </c>
    </row>
    <row r="252" spans="1:18" ht="15">
      <c r="A252" s="3">
        <v>40407</v>
      </c>
      <c r="B252" s="2">
        <v>229</v>
      </c>
      <c r="C252" s="2">
        <v>13.713857340323571</v>
      </c>
      <c r="D252">
        <v>15.4</v>
      </c>
      <c r="E252" s="2">
        <f t="shared" si="59"/>
        <v>-51.00000000000001</v>
      </c>
      <c r="F252" s="2">
        <f t="shared" si="54"/>
        <v>11.473275042725517</v>
      </c>
      <c r="G252" s="2">
        <f t="shared" si="66"/>
        <v>51.13025850167097</v>
      </c>
      <c r="H252" s="2">
        <f t="shared" si="55"/>
        <v>20.976620434088353</v>
      </c>
      <c r="I252" s="2">
        <f t="shared" si="67"/>
        <v>56.3357564808274</v>
      </c>
      <c r="J252" s="2">
        <f t="shared" si="56"/>
        <v>31.34651117740069</v>
      </c>
      <c r="K252" s="2">
        <f t="shared" si="68"/>
        <v>62.98655152012092</v>
      </c>
      <c r="L252" s="2">
        <f t="shared" si="56"/>
        <v>38.45815279436938</v>
      </c>
      <c r="M252" s="2">
        <f t="shared" si="69"/>
        <v>68.6268132110007</v>
      </c>
      <c r="N252" s="2">
        <f t="shared" si="57"/>
        <v>40.97286635107723</v>
      </c>
      <c r="O252" s="2">
        <f t="shared" si="70"/>
        <v>70.95307990612385</v>
      </c>
      <c r="P252" s="2">
        <f t="shared" si="58"/>
        <v>0.4467114092772299</v>
      </c>
      <c r="Q252" s="2">
        <f t="shared" si="71"/>
        <v>45.55195418080241</v>
      </c>
      <c r="R252">
        <v>15.4</v>
      </c>
    </row>
    <row r="253" spans="1:18" ht="15">
      <c r="A253" s="3">
        <v>40408</v>
      </c>
      <c r="B253" s="2">
        <v>230</v>
      </c>
      <c r="C253" s="2">
        <v>13.405664109753191</v>
      </c>
      <c r="D253">
        <v>15.45</v>
      </c>
      <c r="E253" s="2">
        <f t="shared" si="59"/>
        <v>-51.749999999999986</v>
      </c>
      <c r="F253" s="2">
        <f t="shared" si="54"/>
        <v>11.136779054815214</v>
      </c>
      <c r="G253" s="2">
        <f t="shared" si="66"/>
        <v>51.79820253919099</v>
      </c>
      <c r="H253" s="2">
        <f t="shared" si="55"/>
        <v>20.61712225718209</v>
      </c>
      <c r="I253" s="2">
        <f t="shared" si="67"/>
        <v>57.0398540392618</v>
      </c>
      <c r="J253" s="2">
        <f t="shared" si="56"/>
        <v>30.96202442656714</v>
      </c>
      <c r="K253" s="2">
        <f t="shared" si="68"/>
        <v>63.717556598385954</v>
      </c>
      <c r="L253" s="2">
        <f t="shared" si="56"/>
        <v>38.056558459869485</v>
      </c>
      <c r="M253" s="2">
        <f t="shared" si="69"/>
        <v>69.36277376364356</v>
      </c>
      <c r="N253" s="2">
        <f t="shared" si="57"/>
        <v>40.565347455777335</v>
      </c>
      <c r="O253" s="2">
        <f t="shared" si="70"/>
        <v>71.6862476504056</v>
      </c>
      <c r="P253" s="2">
        <f t="shared" si="58"/>
        <v>0.13799652991866668</v>
      </c>
      <c r="Q253" s="2">
        <f t="shared" si="71"/>
        <v>46.16784976006153</v>
      </c>
      <c r="R253">
        <v>15.45</v>
      </c>
    </row>
    <row r="254" spans="1:18" ht="15">
      <c r="A254" s="3">
        <v>40409</v>
      </c>
      <c r="B254" s="2">
        <v>231</v>
      </c>
      <c r="C254" s="2">
        <v>13.09373217469842</v>
      </c>
      <c r="D254">
        <v>15.5</v>
      </c>
      <c r="E254" s="2">
        <f t="shared" si="59"/>
        <v>-52.5</v>
      </c>
      <c r="F254" s="2">
        <f t="shared" si="54"/>
        <v>10.797187221185736</v>
      </c>
      <c r="G254" s="2">
        <f t="shared" si="66"/>
        <v>52.463741774377276</v>
      </c>
      <c r="H254" s="2">
        <f t="shared" si="55"/>
        <v>20.25475479362093</v>
      </c>
      <c r="I254" s="2">
        <f t="shared" si="67"/>
        <v>57.740603875673024</v>
      </c>
      <c r="J254" s="2">
        <f t="shared" si="56"/>
        <v>30.57511515494594</v>
      </c>
      <c r="K254" s="2">
        <f t="shared" si="68"/>
        <v>64.44387491225166</v>
      </c>
      <c r="L254" s="2">
        <f t="shared" si="56"/>
        <v>37.65302414332583</v>
      </c>
      <c r="M254" s="2">
        <f t="shared" si="69"/>
        <v>70.09298360714133</v>
      </c>
      <c r="N254" s="2">
        <f t="shared" si="57"/>
        <v>40.15610601356604</v>
      </c>
      <c r="O254" s="2">
        <f t="shared" si="70"/>
        <v>72.41329087680323</v>
      </c>
      <c r="P254" s="2">
        <f t="shared" si="58"/>
        <v>-0.17391660191943858</v>
      </c>
      <c r="Q254" s="2">
        <f t="shared" si="71"/>
        <v>46.78212381498257</v>
      </c>
      <c r="R254">
        <v>15.5</v>
      </c>
    </row>
    <row r="255" spans="1:18" ht="15">
      <c r="A255" s="3">
        <v>40410</v>
      </c>
      <c r="B255" s="2">
        <v>232</v>
      </c>
      <c r="C255" s="2">
        <v>12.778122266780493</v>
      </c>
      <c r="D255">
        <v>15.55</v>
      </c>
      <c r="E255" s="2">
        <f t="shared" si="59"/>
        <v>-53.250000000000014</v>
      </c>
      <c r="F255" s="2">
        <f t="shared" si="54"/>
        <v>10.454556368829719</v>
      </c>
      <c r="G255" s="2">
        <f t="shared" si="66"/>
        <v>53.12690961954675</v>
      </c>
      <c r="H255" s="2">
        <f t="shared" si="55"/>
        <v>19.889585684868383</v>
      </c>
      <c r="I255" s="2">
        <f t="shared" si="67"/>
        <v>58.4380595350742</v>
      </c>
      <c r="J255" s="2">
        <f t="shared" si="56"/>
        <v>30.185860766884907</v>
      </c>
      <c r="K255" s="2">
        <f t="shared" si="68"/>
        <v>65.16560007278241</v>
      </c>
      <c r="L255" s="2">
        <f t="shared" si="56"/>
        <v>37.24763017084903</v>
      </c>
      <c r="M255" s="2">
        <f t="shared" si="69"/>
        <v>70.81758172572991</v>
      </c>
      <c r="N255" s="2">
        <f t="shared" si="57"/>
        <v>39.74522191132626</v>
      </c>
      <c r="O255" s="2">
        <f t="shared" si="70"/>
        <v>73.13436899224284</v>
      </c>
      <c r="P255" s="2">
        <f t="shared" si="58"/>
        <v>-0.48898380169313194</v>
      </c>
      <c r="Q255" s="2">
        <f t="shared" si="71"/>
        <v>47.39479633324724</v>
      </c>
      <c r="R255">
        <v>15.55</v>
      </c>
    </row>
    <row r="256" spans="1:18" ht="15">
      <c r="A256" s="4">
        <v>40411</v>
      </c>
      <c r="B256" s="5">
        <v>233</v>
      </c>
      <c r="C256" s="5">
        <v>12.4588958818765</v>
      </c>
      <c r="D256">
        <v>15.6</v>
      </c>
      <c r="E256" s="2">
        <f t="shared" si="59"/>
        <v>-53.99999999999999</v>
      </c>
      <c r="F256" s="2">
        <f t="shared" si="54"/>
        <v>10.10894308659716</v>
      </c>
      <c r="G256" s="2">
        <f t="shared" si="66"/>
        <v>53.78774073865048</v>
      </c>
      <c r="H256" s="2">
        <f t="shared" si="55"/>
        <v>19.52168200709026</v>
      </c>
      <c r="I256" s="2">
        <f t="shared" si="67"/>
        <v>59.13227573293946</v>
      </c>
      <c r="J256" s="2">
        <f t="shared" si="56"/>
        <v>29.794337558062335</v>
      </c>
      <c r="K256" s="2">
        <f t="shared" si="68"/>
        <v>65.88282607151196</v>
      </c>
      <c r="L256" s="2">
        <f t="shared" si="56"/>
        <v>36.84045530572234</v>
      </c>
      <c r="M256" s="2">
        <f t="shared" si="69"/>
        <v>71.5367058924585</v>
      </c>
      <c r="N256" s="2">
        <f t="shared" si="57"/>
        <v>39.332773320472704</v>
      </c>
      <c r="O256" s="2">
        <f t="shared" si="70"/>
        <v>73.84963926261601</v>
      </c>
      <c r="P256" s="2">
        <f t="shared" si="58"/>
        <v>-0.8071609102606625</v>
      </c>
      <c r="Q256" s="2">
        <f t="shared" si="71"/>
        <v>48.00588839659804</v>
      </c>
      <c r="R256">
        <v>15.6</v>
      </c>
    </row>
    <row r="257" spans="1:18" ht="15">
      <c r="A257" s="3">
        <v>40412</v>
      </c>
      <c r="B257" s="2">
        <v>234</v>
      </c>
      <c r="C257" s="2">
        <v>12.136115329936889</v>
      </c>
      <c r="D257">
        <v>15.65</v>
      </c>
      <c r="E257" s="2">
        <f t="shared" si="59"/>
        <v>-54.75000000000001</v>
      </c>
      <c r="F257" s="2">
        <f t="shared" si="54"/>
        <v>9.76040371619136</v>
      </c>
      <c r="G257" s="2">
        <f t="shared" si="66"/>
        <v>54.446271008294964</v>
      </c>
      <c r="H257" s="2">
        <f t="shared" si="55"/>
        <v>19.151110267634156</v>
      </c>
      <c r="I257" s="2">
        <f t="shared" si="67"/>
        <v>59.82330828697948</v>
      </c>
      <c r="J257" s="2">
        <f t="shared" si="56"/>
        <v>29.400620730303782</v>
      </c>
      <c r="K257" s="2">
        <f t="shared" si="68"/>
        <v>66.59564718436499</v>
      </c>
      <c r="L257" s="2">
        <f t="shared" si="56"/>
        <v>36.43157678849054</v>
      </c>
      <c r="M257" s="2">
        <f t="shared" si="69"/>
        <v>72.2504925912502</v>
      </c>
      <c r="N257" s="2">
        <f t="shared" si="57"/>
        <v>38.918836748794575</v>
      </c>
      <c r="O257" s="2">
        <f t="shared" si="70"/>
        <v>74.55925676212429</v>
      </c>
      <c r="P257" s="2">
        <f t="shared" si="58"/>
        <v>-1.1284038034489867</v>
      </c>
      <c r="Q257" s="2">
        <f t="shared" si="71"/>
        <v>48.615422165699854</v>
      </c>
      <c r="R257">
        <v>15.65</v>
      </c>
    </row>
    <row r="258" spans="1:18" ht="15">
      <c r="A258" s="3">
        <v>40413</v>
      </c>
      <c r="B258" s="2">
        <v>235</v>
      </c>
      <c r="C258" s="2">
        <v>11.8098437853863</v>
      </c>
      <c r="D258">
        <v>15.7</v>
      </c>
      <c r="E258" s="2">
        <f t="shared" si="59"/>
        <v>-55.499999999999986</v>
      </c>
      <c r="F258" s="2">
        <f t="shared" si="54"/>
        <v>9.408994344122904</v>
      </c>
      <c r="G258" s="2">
        <f t="shared" si="66"/>
        <v>55.102537479705205</v>
      </c>
      <c r="H258" s="2">
        <f t="shared" si="55"/>
        <v>18.777936402763924</v>
      </c>
      <c r="I258" s="2">
        <f t="shared" si="67"/>
        <v>60.51121405150913</v>
      </c>
      <c r="J258" s="2">
        <f t="shared" si="56"/>
        <v>29.0047844075397</v>
      </c>
      <c r="K258" s="2">
        <f t="shared" si="68"/>
        <v>67.3041578818675</v>
      </c>
      <c r="L258" s="2">
        <f t="shared" si="56"/>
        <v>36.021070377239134</v>
      </c>
      <c r="M258" s="2">
        <f t="shared" si="69"/>
        <v>72.95907694817147</v>
      </c>
      <c r="N258" s="2">
        <f t="shared" si="57"/>
        <v>38.503487091834806</v>
      </c>
      <c r="O258" s="2">
        <f t="shared" si="70"/>
        <v>75.26337433216597</v>
      </c>
      <c r="P258" s="2">
        <f t="shared" si="58"/>
        <v>-1.4526684010315931</v>
      </c>
      <c r="Q258" s="2">
        <f t="shared" si="71"/>
        <v>49.22342086525454</v>
      </c>
      <c r="R258">
        <v>15.7</v>
      </c>
    </row>
    <row r="259" spans="1:18" ht="15">
      <c r="A259" s="3">
        <v>40414</v>
      </c>
      <c r="B259" s="2">
        <v>236</v>
      </c>
      <c r="C259" s="2">
        <v>11.480145337929924</v>
      </c>
      <c r="D259">
        <v>15.75</v>
      </c>
      <c r="E259" s="2">
        <f t="shared" si="59"/>
        <v>-56.25</v>
      </c>
      <c r="F259" s="2">
        <f t="shared" si="54"/>
        <v>9.054770794597136</v>
      </c>
      <c r="G259" s="2">
        <f t="shared" si="66"/>
        <v>55.756578341670526</v>
      </c>
      <c r="H259" s="2">
        <f t="shared" si="55"/>
        <v>18.402225776589937</v>
      </c>
      <c r="I259" s="2">
        <f t="shared" si="67"/>
        <v>61.19605085440043</v>
      </c>
      <c r="J259" s="2">
        <f t="shared" si="56"/>
        <v>28.6069016527943</v>
      </c>
      <c r="K259" s="2">
        <f t="shared" si="68"/>
        <v>68.00845274539948</v>
      </c>
      <c r="L259" s="2">
        <f t="shared" si="56"/>
        <v>35.609010387950526</v>
      </c>
      <c r="M259" s="2">
        <f t="shared" si="69"/>
        <v>73.66259267127569</v>
      </c>
      <c r="N259" s="2">
        <f t="shared" si="57"/>
        <v>38.08679768371328</v>
      </c>
      <c r="O259" s="2">
        <f t="shared" si="70"/>
        <v>75.9621425489623</v>
      </c>
      <c r="P259" s="2">
        <f t="shared" si="58"/>
        <v>-1.7799106751219045</v>
      </c>
      <c r="Q259" s="2">
        <f t="shared" si="71"/>
        <v>49.829908769407886</v>
      </c>
      <c r="R259">
        <v>15.75</v>
      </c>
    </row>
    <row r="260" spans="1:18" ht="15">
      <c r="A260" s="3">
        <v>40415</v>
      </c>
      <c r="B260" s="2">
        <v>237</v>
      </c>
      <c r="C260" s="2">
        <v>11.147085043584578</v>
      </c>
      <c r="D260">
        <v>15.8</v>
      </c>
      <c r="E260" s="2">
        <f t="shared" si="59"/>
        <v>-57.000000000000014</v>
      </c>
      <c r="F260" s="2">
        <f t="shared" si="54"/>
        <v>8.697788623311931</v>
      </c>
      <c r="G260" s="2">
        <f t="shared" si="66"/>
        <v>56.408432884506794</v>
      </c>
      <c r="H260" s="2">
        <f t="shared" si="55"/>
        <v>18.02404318113874</v>
      </c>
      <c r="I260" s="2">
        <f t="shared" si="67"/>
        <v>61.87787743660346</v>
      </c>
      <c r="J260" s="2">
        <f t="shared" si="56"/>
        <v>28.20704448610452</v>
      </c>
      <c r="K260" s="2">
        <f t="shared" si="68"/>
        <v>68.7086263892384</v>
      </c>
      <c r="L260" s="2">
        <f t="shared" si="56"/>
        <v>35.19546973483656</v>
      </c>
      <c r="M260" s="2">
        <f t="shared" si="69"/>
        <v>74.36117199841227</v>
      </c>
      <c r="N260" s="2">
        <f t="shared" si="57"/>
        <v>37.66884034731509</v>
      </c>
      <c r="O260" s="2">
        <f t="shared" si="70"/>
        <v>76.65570969916803</v>
      </c>
      <c r="P260" s="2">
        <f t="shared" si="58"/>
        <v>-2.110086657985778</v>
      </c>
      <c r="Q260" s="2">
        <f t="shared" si="71"/>
        <v>50.43491118748433</v>
      </c>
      <c r="R260">
        <v>15.8</v>
      </c>
    </row>
    <row r="261" spans="1:18" ht="15">
      <c r="A261" s="3">
        <v>40416</v>
      </c>
      <c r="B261" s="2">
        <v>238</v>
      </c>
      <c r="C261" s="2">
        <v>10.810728975753317</v>
      </c>
      <c r="D261">
        <v>15.85</v>
      </c>
      <c r="E261" s="2">
        <f t="shared" si="59"/>
        <v>-57.74999999999999</v>
      </c>
      <c r="F261" s="2">
        <f t="shared" si="54"/>
        <v>8.33810311214097</v>
      </c>
      <c r="G261" s="2">
        <f t="shared" si="66"/>
        <v>57.05814146506628</v>
      </c>
      <c r="H261" s="2">
        <f t="shared" si="55"/>
        <v>17.643452837505755</v>
      </c>
      <c r="I261" s="2">
        <f t="shared" si="67"/>
        <v>62.556753394213274</v>
      </c>
      <c r="J261" s="2">
        <f t="shared" si="56"/>
        <v>27.80528390327177</v>
      </c>
      <c r="K261" s="2">
        <f t="shared" si="68"/>
        <v>69.40477338814695</v>
      </c>
      <c r="L261" s="2">
        <f t="shared" si="56"/>
        <v>34.780519970555865</v>
      </c>
      <c r="M261" s="2">
        <f t="shared" si="69"/>
        <v>75.05494565242503</v>
      </c>
      <c r="N261" s="2">
        <f t="shared" si="57"/>
        <v>37.249685443774574</v>
      </c>
      <c r="O261" s="2">
        <f t="shared" si="70"/>
        <v>77.34422176276011</v>
      </c>
      <c r="P261" s="2">
        <f t="shared" si="58"/>
        <v>-2.4431524492781405</v>
      </c>
      <c r="Q261" s="2">
        <f t="shared" si="71"/>
        <v>51.0384544500852</v>
      </c>
      <c r="R261">
        <v>15.85</v>
      </c>
    </row>
    <row r="262" spans="1:18" ht="15">
      <c r="A262" s="3">
        <v>40417</v>
      </c>
      <c r="B262" s="2">
        <v>239</v>
      </c>
      <c r="C262" s="2">
        <v>10.47114427616006</v>
      </c>
      <c r="D262">
        <v>15.9</v>
      </c>
      <c r="E262" s="2">
        <f t="shared" si="59"/>
        <v>-58.50000000000001</v>
      </c>
      <c r="F262" s="2">
        <f t="shared" si="54"/>
        <v>7.975769264678545</v>
      </c>
      <c r="G262" s="2">
        <f t="shared" si="66"/>
        <v>57.70574547282124</v>
      </c>
      <c r="H262" s="2">
        <f t="shared" si="55"/>
        <v>17.260518398036968</v>
      </c>
      <c r="I262" s="2">
        <f t="shared" si="67"/>
        <v>63.23273912305396</v>
      </c>
      <c r="J262" s="2">
        <f t="shared" si="56"/>
        <v>27.401689895356576</v>
      </c>
      <c r="K262" s="2">
        <f t="shared" si="68"/>
        <v>70.09698821025675</v>
      </c>
      <c r="L262" s="2">
        <f t="shared" si="56"/>
        <v>34.364231326234915</v>
      </c>
      <c r="M262" s="2">
        <f t="shared" si="69"/>
        <v>75.74404280319068</v>
      </c>
      <c r="N262" s="2">
        <f t="shared" si="57"/>
        <v>36.829401921196336</v>
      </c>
      <c r="O262" s="2">
        <f t="shared" si="70"/>
        <v>78.02782240254395</v>
      </c>
      <c r="P262" s="2">
        <f t="shared" si="58"/>
        <v>-2.7790642227085725</v>
      </c>
      <c r="Q262" s="2">
        <f t="shared" si="71"/>
        <v>51.64056589558325</v>
      </c>
      <c r="R262">
        <v>15.9</v>
      </c>
    </row>
    <row r="263" spans="1:18" ht="15">
      <c r="A263" s="3">
        <v>40418</v>
      </c>
      <c r="B263" s="2">
        <v>240</v>
      </c>
      <c r="C263" s="2">
        <v>10.128399205461122</v>
      </c>
      <c r="D263">
        <v>15.95</v>
      </c>
      <c r="E263" s="2">
        <f t="shared" si="59"/>
        <v>-59.249999999999986</v>
      </c>
      <c r="F263" s="2">
        <f t="shared" si="54"/>
        <v>7.610841802621771</v>
      </c>
      <c r="G263" s="2">
        <f t="shared" si="66"/>
        <v>58.35128729704318</v>
      </c>
      <c r="H263" s="2">
        <f t="shared" si="55"/>
        <v>16.875302949486866</v>
      </c>
      <c r="I263" s="2">
        <f t="shared" si="67"/>
        <v>63.905895765744845</v>
      </c>
      <c r="J263" s="2">
        <f t="shared" si="56"/>
        <v>26.99633146883132</v>
      </c>
      <c r="K263" s="2">
        <f t="shared" si="68"/>
        <v>70.78536515500423</v>
      </c>
      <c r="L263" s="2">
        <f t="shared" si="56"/>
        <v>33.946672751220056</v>
      </c>
      <c r="M263" s="2">
        <f t="shared" si="69"/>
        <v>76.42859103597773</v>
      </c>
      <c r="N263" s="2">
        <f t="shared" si="57"/>
        <v>36.40805736256395</v>
      </c>
      <c r="O263" s="2">
        <f t="shared" si="70"/>
        <v>78.70665295965983</v>
      </c>
      <c r="P263" s="2">
        <f t="shared" si="58"/>
        <v>-3.117778232140971</v>
      </c>
      <c r="Q263" s="2">
        <f t="shared" si="71"/>
        <v>52.24127385704511</v>
      </c>
      <c r="R263">
        <v>15.95</v>
      </c>
    </row>
    <row r="264" spans="1:18" s="1" customFormat="1" ht="15">
      <c r="A264" s="3">
        <v>40419</v>
      </c>
      <c r="B264" s="2">
        <v>241</v>
      </c>
      <c r="C264" s="2">
        <v>9.782563193349436</v>
      </c>
      <c r="D264" s="1">
        <v>16</v>
      </c>
      <c r="E264" s="1">
        <f t="shared" si="59"/>
        <v>-60</v>
      </c>
      <c r="F264" s="1">
        <f t="shared" si="54"/>
        <v>7.243375162965641</v>
      </c>
      <c r="G264" s="2">
        <f t="shared" si="66"/>
        <v>58.99481029509682</v>
      </c>
      <c r="H264" s="1">
        <f t="shared" si="55"/>
        <v>16.487869017101193</v>
      </c>
      <c r="I264" s="2">
        <f t="shared" si="67"/>
        <v>64.57628516121041</v>
      </c>
      <c r="J264" s="1">
        <f t="shared" si="56"/>
        <v>26.589276666311374</v>
      </c>
      <c r="K264" s="2">
        <f t="shared" si="68"/>
        <v>71.46999829587853</v>
      </c>
      <c r="L264" s="1">
        <f t="shared" si="56"/>
        <v>33.527911952496005</v>
      </c>
      <c r="M264" s="2">
        <f t="shared" si="69"/>
        <v>77.10871632563472</v>
      </c>
      <c r="N264" s="1">
        <f t="shared" si="57"/>
        <v>35.98571803279421</v>
      </c>
      <c r="O264" s="2">
        <f t="shared" si="70"/>
        <v>79.38085245451578</v>
      </c>
      <c r="P264" s="1">
        <f t="shared" si="58"/>
        <v>-3.459250817133329</v>
      </c>
      <c r="Q264" s="2">
        <f t="shared" si="71"/>
        <v>52.84060764961234</v>
      </c>
      <c r="R264" s="1">
        <v>16</v>
      </c>
    </row>
    <row r="265" spans="1:18" ht="15">
      <c r="A265" s="3">
        <v>40420</v>
      </c>
      <c r="B265" s="2">
        <v>242</v>
      </c>
      <c r="C265" s="2">
        <v>9.433706887968444</v>
      </c>
      <c r="D265">
        <v>16.05</v>
      </c>
      <c r="E265" s="2">
        <f t="shared" si="59"/>
        <v>-60.750000000000014</v>
      </c>
      <c r="F265" s="2">
        <f t="shared" si="54"/>
        <v>6.873423495987474</v>
      </c>
      <c r="G265" s="2">
        <f t="shared" si="66"/>
        <v>59.636358761862645</v>
      </c>
      <c r="H265" s="2">
        <f t="shared" si="55"/>
        <v>16.098278569575303</v>
      </c>
      <c r="I265" s="2">
        <f t="shared" si="67"/>
        <v>65.24396979658904</v>
      </c>
      <c r="J265" s="2">
        <f t="shared" si="56"/>
        <v>26.18059258779098</v>
      </c>
      <c r="K265" s="2">
        <f t="shared" si="68"/>
        <v>72.15098142774451</v>
      </c>
      <c r="L265" s="2">
        <f t="shared" si="56"/>
        <v>33.10801543371435</v>
      </c>
      <c r="M265" s="2">
        <f t="shared" si="69"/>
        <v>77.78454301614305</v>
      </c>
      <c r="N265" s="2">
        <f t="shared" si="57"/>
        <v>35.56244892490347</v>
      </c>
      <c r="O265" s="2">
        <f t="shared" si="70"/>
        <v>80.05055759261097</v>
      </c>
      <c r="P265" s="2">
        <f t="shared" si="58"/>
        <v>-3.803438407923044</v>
      </c>
      <c r="Q265" s="2">
        <f t="shared" si="71"/>
        <v>53.43859755836917</v>
      </c>
      <c r="R265">
        <v>16.05</v>
      </c>
    </row>
    <row r="266" spans="1:18" ht="15">
      <c r="A266" s="3">
        <v>40421</v>
      </c>
      <c r="B266" s="2">
        <v>243</v>
      </c>
      <c r="C266" s="2">
        <v>9.081902204452652</v>
      </c>
      <c r="D266">
        <v>16.1</v>
      </c>
      <c r="E266" s="2">
        <f t="shared" si="59"/>
        <v>-61.50000000000002</v>
      </c>
      <c r="F266" s="2">
        <f t="shared" si="54"/>
        <v>6.501040663996585</v>
      </c>
      <c r="G266" s="2">
        <f t="shared" si="66"/>
        <v>60.27597790030039</v>
      </c>
      <c r="H266" s="2">
        <f t="shared" si="55"/>
        <v>15.706593024839961</v>
      </c>
      <c r="I266" s="2">
        <f t="shared" si="67"/>
        <v>65.90901276149421</v>
      </c>
      <c r="J266" s="2">
        <f t="shared" si="56"/>
        <v>25.770345412314335</v>
      </c>
      <c r="K266" s="2">
        <f t="shared" si="68"/>
        <v>72.82840801851023</v>
      </c>
      <c r="L266" s="2">
        <f t="shared" si="56"/>
        <v>32.687048533781784</v>
      </c>
      <c r="M266" s="2">
        <f t="shared" si="69"/>
        <v>78.45619380509697</v>
      </c>
      <c r="N266" s="2">
        <f t="shared" si="57"/>
        <v>35.13831380525843</v>
      </c>
      <c r="O266" s="2">
        <f t="shared" si="70"/>
        <v>80.71590277475353</v>
      </c>
      <c r="P266" s="2">
        <f t="shared" si="58"/>
        <v>-4.150297529864162</v>
      </c>
      <c r="Q266" s="2">
        <f t="shared" si="71"/>
        <v>54.0352748267245</v>
      </c>
      <c r="R266">
        <v>16.1</v>
      </c>
    </row>
    <row r="267" spans="1:18" ht="15">
      <c r="A267" s="3">
        <v>40422</v>
      </c>
      <c r="B267" s="2">
        <v>244</v>
      </c>
      <c r="C267" s="2">
        <v>8.727222372413653</v>
      </c>
      <c r="D267">
        <v>16.15</v>
      </c>
      <c r="E267" s="2">
        <f t="shared" si="59"/>
        <v>-62.24999999999998</v>
      </c>
      <c r="F267" s="2">
        <f t="shared" si="54"/>
        <v>6.126280240825894</v>
      </c>
      <c r="G267" s="2">
        <f t="shared" si="66"/>
        <v>60.91371379316131</v>
      </c>
      <c r="H267" s="2">
        <f t="shared" si="55"/>
        <v>15.312873256628643</v>
      </c>
      <c r="I267" s="2">
        <f t="shared" si="67"/>
        <v>66.5714777045758</v>
      </c>
      <c r="J267" s="2">
        <f t="shared" si="56"/>
        <v>25.358600420017932</v>
      </c>
      <c r="K267" s="2">
        <f t="shared" si="68"/>
        <v>73.50237116491252</v>
      </c>
      <c r="L267" s="2">
        <f t="shared" si="56"/>
        <v>32.26507546496496</v>
      </c>
      <c r="M267" s="2">
        <f t="shared" si="69"/>
        <v>79.12378973269921</v>
      </c>
      <c r="N267" s="2">
        <f t="shared" si="57"/>
        <v>34.71337525788993</v>
      </c>
      <c r="O267" s="2">
        <f t="shared" si="70"/>
        <v>81.37702011121188</v>
      </c>
      <c r="P267" s="2">
        <f t="shared" si="58"/>
        <v>-4.499784807322638</v>
      </c>
      <c r="Q267" s="2">
        <f t="shared" si="71"/>
        <v>54.630671645334075</v>
      </c>
      <c r="R267">
        <v>16.15</v>
      </c>
    </row>
    <row r="268" spans="1:18" ht="15">
      <c r="A268" s="3">
        <v>40423</v>
      </c>
      <c r="B268" s="2">
        <v>245</v>
      </c>
      <c r="C268" s="2">
        <v>8.369741982191892</v>
      </c>
      <c r="D268">
        <v>16.2</v>
      </c>
      <c r="E268" s="2">
        <f t="shared" si="59"/>
        <v>-62.999999999999986</v>
      </c>
      <c r="F268" s="2">
        <f t="shared" si="54"/>
        <v>5.749195512042354</v>
      </c>
      <c r="G268" s="2">
        <f t="shared" si="66"/>
        <v>61.54961337585398</v>
      </c>
      <c r="H268" s="2">
        <f t="shared" si="55"/>
        <v>14.917179601781767</v>
      </c>
      <c r="I268" s="2">
        <f t="shared" si="67"/>
        <v>67.23142879232866</v>
      </c>
      <c r="J268" s="2">
        <f t="shared" si="56"/>
        <v>24.94542201448409</v>
      </c>
      <c r="K268" s="2">
        <f t="shared" si="68"/>
        <v>74.1729635522015</v>
      </c>
      <c r="L268" s="2">
        <f t="shared" si="56"/>
        <v>31.842159350474116</v>
      </c>
      <c r="M268" s="2">
        <f t="shared" si="69"/>
        <v>79.7874501748847</v>
      </c>
      <c r="N268" s="2">
        <f t="shared" si="57"/>
        <v>34.287694727854245</v>
      </c>
      <c r="O268" s="2">
        <f t="shared" si="70"/>
        <v>82.03403943937167</v>
      </c>
      <c r="P268" s="2">
        <f t="shared" si="58"/>
        <v>-4.851856967036085</v>
      </c>
      <c r="Q268" s="2">
        <f t="shared" si="71"/>
        <v>55.22482114158701</v>
      </c>
      <c r="R268">
        <v>16.2</v>
      </c>
    </row>
    <row r="269" spans="1:18" ht="15">
      <c r="A269" s="3">
        <v>40424</v>
      </c>
      <c r="B269" s="2">
        <v>246</v>
      </c>
      <c r="C269" s="2">
        <v>8.009537029696968</v>
      </c>
      <c r="D269">
        <v>16.25</v>
      </c>
      <c r="E269" s="2">
        <f t="shared" si="59"/>
        <v>-63.75</v>
      </c>
      <c r="F269" s="2">
        <f t="shared" si="54"/>
        <v>5.3698394758536185</v>
      </c>
      <c r="G269" s="2">
        <f t="shared" si="66"/>
        <v>62.183724410466745</v>
      </c>
      <c r="H269" s="2">
        <f t="shared" si="55"/>
        <v>14.519571868245386</v>
      </c>
      <c r="I269" s="2">
        <f t="shared" si="67"/>
        <v>67.88893067009101</v>
      </c>
      <c r="J269" s="2">
        <f t="shared" si="56"/>
        <v>24.53087374535073</v>
      </c>
      <c r="K269" s="2">
        <f t="shared" si="68"/>
        <v>74.84027741750951</v>
      </c>
      <c r="L269" s="2">
        <f t="shared" si="56"/>
        <v>31.418362261493627</v>
      </c>
      <c r="M269" s="2">
        <f t="shared" si="69"/>
        <v>80.44729284020914</v>
      </c>
      <c r="N269" s="2">
        <f t="shared" si="57"/>
        <v>33.86133256363051</v>
      </c>
      <c r="O269" s="2">
        <f t="shared" si="70"/>
        <v>82.68708834450418</v>
      </c>
      <c r="P269" s="2">
        <f t="shared" si="58"/>
        <v>-5.2064708409442035</v>
      </c>
      <c r="Q269" s="2">
        <f t="shared" si="71"/>
        <v>55.817757369679825</v>
      </c>
      <c r="R269">
        <v>16.25</v>
      </c>
    </row>
    <row r="270" spans="1:18" ht="15">
      <c r="A270" s="3">
        <v>40425</v>
      </c>
      <c r="B270" s="2">
        <v>247</v>
      </c>
      <c r="C270" s="2">
        <v>7.646684959661393</v>
      </c>
      <c r="D270">
        <v>16.3</v>
      </c>
      <c r="E270" s="2">
        <f t="shared" si="59"/>
        <v>-64.50000000000001</v>
      </c>
      <c r="F270" s="2">
        <f t="shared" si="54"/>
        <v>4.988264844688476</v>
      </c>
      <c r="G270" s="2">
        <f t="shared" si="66"/>
        <v>62.81609546094596</v>
      </c>
      <c r="H270" s="2">
        <f t="shared" si="55"/>
        <v>14.120109343723103</v>
      </c>
      <c r="I270" s="2">
        <f t="shared" si="67"/>
        <v>68.54404842517458</v>
      </c>
      <c r="J270" s="2">
        <f t="shared" si="56"/>
        <v>24.11501833112565</v>
      </c>
      <c r="K270" s="2">
        <f t="shared" si="68"/>
        <v>75.50440451669802</v>
      </c>
      <c r="L270" s="2">
        <f t="shared" si="56"/>
        <v>30.99374525363168</v>
      </c>
      <c r="M270" s="2">
        <f t="shared" si="69"/>
        <v>81.1034337701624</v>
      </c>
      <c r="N270" s="2">
        <f t="shared" si="57"/>
        <v>33.43434805854766</v>
      </c>
      <c r="O270" s="2">
        <f t="shared" si="70"/>
        <v>83.33629218328068</v>
      </c>
      <c r="P270" s="2">
        <f t="shared" si="58"/>
        <v>-5.56358336849672</v>
      </c>
      <c r="Q270" s="2">
        <f t="shared" si="71"/>
        <v>56.4095153013003</v>
      </c>
      <c r="R270">
        <v>16.3</v>
      </c>
    </row>
    <row r="271" spans="1:18" ht="15">
      <c r="A271" s="3">
        <v>40426</v>
      </c>
      <c r="B271" s="2">
        <v>248</v>
      </c>
      <c r="C271" s="2">
        <v>7.28126470713672</v>
      </c>
      <c r="D271">
        <v>16.35</v>
      </c>
      <c r="E271" s="2">
        <f t="shared" si="59"/>
        <v>-65.25000000000003</v>
      </c>
      <c r="F271" s="2">
        <f t="shared" si="54"/>
        <v>4.6045240474294244</v>
      </c>
      <c r="G271" s="2">
        <f t="shared" si="66"/>
        <v>63.44677586942773</v>
      </c>
      <c r="H271" s="2">
        <f t="shared" si="55"/>
        <v>13.7188508049421</v>
      </c>
      <c r="I271" s="2">
        <f t="shared" si="67"/>
        <v>69.19684755206595</v>
      </c>
      <c r="J271" s="2">
        <f t="shared" si="56"/>
        <v>23.69791768215831</v>
      </c>
      <c r="K271" s="2">
        <f t="shared" si="68"/>
        <v>76.1654360944821</v>
      </c>
      <c r="L271" s="2">
        <f t="shared" si="56"/>
        <v>30.56836840276662</v>
      </c>
      <c r="M271" s="2">
        <f t="shared" si="69"/>
        <v>81.75598734258732</v>
      </c>
      <c r="N271" s="2">
        <f t="shared" si="57"/>
        <v>33.00679949123774</v>
      </c>
      <c r="O271" s="2">
        <f t="shared" si="70"/>
        <v>83.98177410969616</v>
      </c>
      <c r="P271" s="2">
        <f t="shared" si="58"/>
        <v>-5.92315159844509</v>
      </c>
      <c r="Q271" s="2">
        <f t="shared" si="71"/>
        <v>57.00013081694142</v>
      </c>
      <c r="R271">
        <v>16.35</v>
      </c>
    </row>
    <row r="272" spans="1:18" ht="15">
      <c r="A272" s="3">
        <v>40427</v>
      </c>
      <c r="B272" s="2">
        <v>249</v>
      </c>
      <c r="C272" s="2">
        <v>6.913356737063601</v>
      </c>
      <c r="D272">
        <v>16.4</v>
      </c>
      <c r="E272" s="2">
        <f t="shared" si="59"/>
        <v>-65.99999999999997</v>
      </c>
      <c r="F272" s="2">
        <f t="shared" si="54"/>
        <v>4.218669232276233</v>
      </c>
      <c r="G272" s="2">
        <f t="shared" si="66"/>
        <v>64.07581573371768</v>
      </c>
      <c r="H272" s="2">
        <f t="shared" si="55"/>
        <v>13.315854527495816</v>
      </c>
      <c r="I272" s="2">
        <f t="shared" si="67"/>
        <v>69.84739391963693</v>
      </c>
      <c r="J272" s="2">
        <f t="shared" si="56"/>
        <v>23.27963292372529</v>
      </c>
      <c r="K272" s="2">
        <f t="shared" si="68"/>
        <v>76.82346285763835</v>
      </c>
      <c r="L272" s="2">
        <f t="shared" si="56"/>
        <v>30.142290840270924</v>
      </c>
      <c r="M272" s="2">
        <f t="shared" si="69"/>
        <v>82.40506627790651</v>
      </c>
      <c r="N272" s="2">
        <f t="shared" si="57"/>
        <v>32.57874416511645</v>
      </c>
      <c r="O272" s="2">
        <f t="shared" si="70"/>
        <v>84.62365510309161</v>
      </c>
      <c r="P272" s="2">
        <f t="shared" si="58"/>
        <v>-6.285132690124438</v>
      </c>
      <c r="Q272" s="2">
        <f t="shared" si="71"/>
        <v>57.58964069786495</v>
      </c>
      <c r="R272">
        <v>16.4</v>
      </c>
    </row>
    <row r="273" spans="1:18" ht="15">
      <c r="A273" s="3">
        <v>40428</v>
      </c>
      <c r="B273" s="2">
        <v>250</v>
      </c>
      <c r="C273" s="2">
        <v>6.543043081752437</v>
      </c>
      <c r="D273">
        <v>16.45</v>
      </c>
      <c r="E273" s="2">
        <f t="shared" si="59"/>
        <v>-66.74999999999999</v>
      </c>
      <c r="F273" s="2">
        <f t="shared" si="54"/>
        <v>3.8307522702194987</v>
      </c>
      <c r="G273" s="2">
        <f t="shared" si="66"/>
        <v>64.70326588591215</v>
      </c>
      <c r="H273" s="2">
        <f t="shared" si="55"/>
        <v>12.911178296227073</v>
      </c>
      <c r="I273" s="2">
        <f t="shared" si="67"/>
        <v>70.4957537403017</v>
      </c>
      <c r="J273" s="2">
        <f t="shared" si="56"/>
        <v>22.86022441918927</v>
      </c>
      <c r="K273" s="2">
        <f t="shared" si="68"/>
        <v>77.4785749511104</v>
      </c>
      <c r="L273" s="2">
        <f t="shared" si="56"/>
        <v>29.715570787597496</v>
      </c>
      <c r="M273" s="2">
        <f t="shared" si="69"/>
        <v>83.05078164787884</v>
      </c>
      <c r="N273" s="2">
        <f t="shared" si="57"/>
        <v>32.15023844689363</v>
      </c>
      <c r="O273" s="2">
        <f t="shared" si="70"/>
        <v>85.26205399799024</v>
      </c>
      <c r="P273" s="2">
        <f t="shared" si="58"/>
        <v>-6.649483914232387</v>
      </c>
      <c r="Q273" s="2">
        <f t="shared" si="71"/>
        <v>58.178082618733775</v>
      </c>
      <c r="R273">
        <v>16.45</v>
      </c>
    </row>
    <row r="274" spans="1:18" ht="15">
      <c r="A274" s="3">
        <v>40429</v>
      </c>
      <c r="B274" s="2">
        <v>251</v>
      </c>
      <c r="C274" s="2">
        <v>6.170407376114617</v>
      </c>
      <c r="D274">
        <v>16.5</v>
      </c>
      <c r="E274" s="2">
        <f t="shared" si="59"/>
        <v>-67.5</v>
      </c>
      <c r="F274" s="2">
        <f t="shared" si="54"/>
        <v>3.4408247591047267</v>
      </c>
      <c r="G274" s="2">
        <f t="shared" si="66"/>
        <v>65.3291778721509</v>
      </c>
      <c r="H274" s="2">
        <f t="shared" si="55"/>
        <v>12.504879416118117</v>
      </c>
      <c r="I274" s="2">
        <f t="shared" si="67"/>
        <v>71.14199354105548</v>
      </c>
      <c r="J274" s="2">
        <f t="shared" si="56"/>
        <v>22.439751793194976</v>
      </c>
      <c r="K274" s="2">
        <f t="shared" si="68"/>
        <v>78.13086193683142</v>
      </c>
      <c r="L274" s="2">
        <f t="shared" si="56"/>
        <v>29.28826559021711</v>
      </c>
      <c r="M274" s="2">
        <f t="shared" si="69"/>
        <v>83.69324288662497</v>
      </c>
      <c r="N274" s="2">
        <f t="shared" si="57"/>
        <v>31.721337804120683</v>
      </c>
      <c r="O274" s="2">
        <f t="shared" si="70"/>
        <v>85.89708751548372</v>
      </c>
      <c r="P274" s="2">
        <f t="shared" si="58"/>
        <v>-7.016162653110484</v>
      </c>
      <c r="Q274" s="2">
        <f t="shared" si="71"/>
        <v>58.76549514092906</v>
      </c>
      <c r="R274">
        <v>16.5</v>
      </c>
    </row>
    <row r="275" spans="1:18" ht="15">
      <c r="A275" s="3">
        <v>40430</v>
      </c>
      <c r="B275" s="2">
        <v>252</v>
      </c>
      <c r="C275" s="2">
        <v>5.7955348904904955</v>
      </c>
      <c r="D275">
        <v>16.55</v>
      </c>
      <c r="E275" s="2">
        <f t="shared" si="59"/>
        <v>-68.25000000000001</v>
      </c>
      <c r="F275" s="2">
        <f t="shared" si="54"/>
        <v>3.0489380282667433</v>
      </c>
      <c r="G275" s="2">
        <f t="shared" si="66"/>
        <v>65.95360393349132</v>
      </c>
      <c r="H275" s="2">
        <f t="shared" si="55"/>
        <v>12.097014723654194</v>
      </c>
      <c r="I275" s="2">
        <f t="shared" si="67"/>
        <v>71.786180136332</v>
      </c>
      <c r="J275" s="2">
        <f t="shared" si="56"/>
        <v>22.01827395486785</v>
      </c>
      <c r="K275" s="2">
        <f t="shared" si="68"/>
        <v>78.78041277509163</v>
      </c>
      <c r="L275" s="2">
        <f t="shared" si="56"/>
        <v>28.860431750897128</v>
      </c>
      <c r="M275" s="2">
        <f t="shared" si="69"/>
        <v>84.33255780368204</v>
      </c>
      <c r="N275" s="2">
        <f t="shared" si="57"/>
        <v>31.292096841782097</v>
      </c>
      <c r="O275" s="2">
        <f t="shared" si="70"/>
        <v>86.5288702959288</v>
      </c>
      <c r="P275" s="2">
        <f t="shared" si="58"/>
        <v>-7.385126400535124</v>
      </c>
      <c r="Q275" s="2">
        <f t="shared" si="71"/>
        <v>59.35191770657001</v>
      </c>
      <c r="R275">
        <v>16.55</v>
      </c>
    </row>
    <row r="276" spans="1:18" ht="15">
      <c r="A276" s="3">
        <v>40431</v>
      </c>
      <c r="B276" s="2">
        <v>253</v>
      </c>
      <c r="C276" s="2">
        <v>5.4185125609244285</v>
      </c>
      <c r="D276">
        <v>16.6</v>
      </c>
      <c r="E276" s="2">
        <f t="shared" si="59"/>
        <v>-69.00000000000003</v>
      </c>
      <c r="F276" s="2">
        <f t="shared" si="54"/>
        <v>2.6551431437160775</v>
      </c>
      <c r="G276" s="2">
        <f t="shared" si="66"/>
        <v>66.57659698789068</v>
      </c>
      <c r="H276" s="2">
        <f t="shared" si="55"/>
        <v>11.6876405986302</v>
      </c>
      <c r="I276" s="2">
        <f t="shared" si="67"/>
        <v>72.42838060261336</v>
      </c>
      <c r="J276" s="2">
        <f t="shared" si="56"/>
        <v>21.59584912098483</v>
      </c>
      <c r="K276" s="2">
        <f t="shared" si="68"/>
        <v>79.42731580828458</v>
      </c>
      <c r="L276" s="2">
        <f t="shared" si="56"/>
        <v>28.432124962316056</v>
      </c>
      <c r="M276" s="2">
        <f t="shared" si="69"/>
        <v>84.9688325988605</v>
      </c>
      <c r="N276" s="2">
        <f t="shared" si="57"/>
        <v>30.862569337942002</v>
      </c>
      <c r="O276" s="2">
        <f t="shared" si="70"/>
        <v>87.15751493273277</v>
      </c>
      <c r="P276" s="2">
        <f t="shared" si="58"/>
        <v>-7.75633276102344</v>
      </c>
      <c r="Q276" s="2">
        <f t="shared" si="71"/>
        <v>59.93739063325096</v>
      </c>
      <c r="R276">
        <v>16.6</v>
      </c>
    </row>
    <row r="277" spans="1:18" ht="15">
      <c r="A277" s="3">
        <v>40432</v>
      </c>
      <c r="B277" s="2">
        <v>254</v>
      </c>
      <c r="C277" s="2">
        <v>5.039429016743798</v>
      </c>
      <c r="D277">
        <v>16.65</v>
      </c>
      <c r="E277" s="2">
        <f t="shared" si="59"/>
        <v>-69.74999999999997</v>
      </c>
      <c r="F277" s="2">
        <f t="shared" si="54"/>
        <v>2.259490913858983</v>
      </c>
      <c r="G277" s="2">
        <f t="shared" si="66"/>
        <v>67.19821061328264</v>
      </c>
      <c r="H277" s="2">
        <f t="shared" si="55"/>
        <v>11.276812976370843</v>
      </c>
      <c r="I277" s="2">
        <f t="shared" si="67"/>
        <v>73.06866225472804</v>
      </c>
      <c r="J277" s="2">
        <f t="shared" si="56"/>
        <v>21.17253483908914</v>
      </c>
      <c r="K277" s="2">
        <f t="shared" si="68"/>
        <v>80.07165874687304</v>
      </c>
      <c r="L277" s="2">
        <f t="shared" si="56"/>
        <v>28.00340013900985</v>
      </c>
      <c r="M277" s="2">
        <f t="shared" si="69"/>
        <v>85.60217187869485</v>
      </c>
      <c r="N277" s="2">
        <f t="shared" si="57"/>
        <v>30.432808278457433</v>
      </c>
      <c r="O277" s="2">
        <f t="shared" si="70"/>
        <v>87.78313200702546</v>
      </c>
      <c r="P277" s="2">
        <f t="shared" si="58"/>
        <v>-8.129739448660192</v>
      </c>
      <c r="Q277" s="2">
        <f t="shared" si="71"/>
        <v>60.52195510951026</v>
      </c>
      <c r="R277">
        <v>16.65</v>
      </c>
    </row>
    <row r="278" spans="1:18" ht="15">
      <c r="A278" s="3">
        <v>40433</v>
      </c>
      <c r="B278" s="2">
        <v>255</v>
      </c>
      <c r="C278" s="2">
        <v>4.658374605304472</v>
      </c>
      <c r="D278">
        <v>16.7</v>
      </c>
      <c r="E278" s="2">
        <f t="shared" si="59"/>
        <v>-70.49999999999999</v>
      </c>
      <c r="F278" s="2">
        <f t="shared" si="54"/>
        <v>1.8620318957333648</v>
      </c>
      <c r="G278" s="2">
        <f t="shared" si="66"/>
        <v>67.8184990317325</v>
      </c>
      <c r="H278" s="2">
        <f t="shared" si="55"/>
        <v>10.864587360336111</v>
      </c>
      <c r="I278" s="2">
        <f t="shared" si="67"/>
        <v>73.70709262377217</v>
      </c>
      <c r="J278" s="2">
        <f t="shared" si="56"/>
        <v>20.74838801052311</v>
      </c>
      <c r="K278" s="2">
        <f t="shared" si="68"/>
        <v>80.71352865742256</v>
      </c>
      <c r="L278" s="2">
        <f t="shared" si="56"/>
        <v>27.574311448648032</v>
      </c>
      <c r="M278" s="2">
        <f t="shared" si="69"/>
        <v>86.23267867429364</v>
      </c>
      <c r="N278" s="2">
        <f t="shared" si="57"/>
        <v>30.002865890771268</v>
      </c>
      <c r="O278" s="2">
        <f t="shared" si="70"/>
        <v>88.40583012303364</v>
      </c>
      <c r="P278" s="2">
        <f t="shared" si="58"/>
        <v>-8.50530428545138</v>
      </c>
      <c r="Q278" s="2">
        <f t="shared" si="71"/>
        <v>61.10565319104544</v>
      </c>
      <c r="R278">
        <v>16.7</v>
      </c>
    </row>
    <row r="279" spans="1:18" ht="15">
      <c r="A279" s="3">
        <v>40434</v>
      </c>
      <c r="B279" s="2">
        <v>256</v>
      </c>
      <c r="C279" s="2">
        <v>4.275441413772212</v>
      </c>
      <c r="D279">
        <v>16.75</v>
      </c>
      <c r="E279" s="2">
        <f t="shared" si="59"/>
        <v>-71.25</v>
      </c>
      <c r="F279" s="2">
        <f t="shared" si="54"/>
        <v>1.4628164017443144</v>
      </c>
      <c r="G279" s="2">
        <f t="shared" si="66"/>
        <v>68.43751709465339</v>
      </c>
      <c r="H279" s="2">
        <f t="shared" si="55"/>
        <v>10.451018835086288</v>
      </c>
      <c r="I279" s="2">
        <f t="shared" si="67"/>
        <v>74.34373943658795</v>
      </c>
      <c r="J279" s="2">
        <f t="shared" si="56"/>
        <v>20.323464913356556</v>
      </c>
      <c r="K279" s="2">
        <f t="shared" si="68"/>
        <v>81.3530119525559</v>
      </c>
      <c r="L279" s="2">
        <f t="shared" si="56"/>
        <v>27.144912342640563</v>
      </c>
      <c r="M279" s="2">
        <f t="shared" si="69"/>
        <v>86.86045446040754</v>
      </c>
      <c r="N279" s="2">
        <f t="shared" si="57"/>
        <v>29.572793676800064</v>
      </c>
      <c r="O279" s="2">
        <f t="shared" si="70"/>
        <v>89.02571594398776</v>
      </c>
      <c r="P279" s="2">
        <f t="shared" si="58"/>
        <v>-8.882985199209408</v>
      </c>
      <c r="Q279" s="2">
        <f t="shared" si="71"/>
        <v>61.68852779768625</v>
      </c>
      <c r="R279">
        <v>16.75</v>
      </c>
    </row>
    <row r="280" spans="1:18" ht="15">
      <c r="A280" s="3">
        <v>40435</v>
      </c>
      <c r="B280" s="2">
        <v>257</v>
      </c>
      <c r="C280" s="2">
        <v>3.890723287815536</v>
      </c>
      <c r="D280">
        <v>16.8</v>
      </c>
      <c r="E280" s="2">
        <f t="shared" si="59"/>
        <v>-72.00000000000001</v>
      </c>
      <c r="F280" s="2">
        <f aca="true" t="shared" si="72" ref="F280:F344">180/PI()*ASIN(SIN(p*PI()/180)*SIN(F$22*PI()/180)+COS(p*PI()/180)*COS(F$22*PI()/180)*COS($E280*PI()/180))</f>
        <v>1.0618945068822891</v>
      </c>
      <c r="G280" s="2">
        <f t="shared" si="66"/>
        <v>69.05532026906648</v>
      </c>
      <c r="H280" s="2">
        <f aca="true" t="shared" si="73" ref="H280:H344">180/PI()*ASIN(SIN(p*PI()/180)*SIN(H$22*PI()/180)+COS(p*PI()/180)*COS(H$22*PI()/180)*COS($E280*PI()/180))</f>
        <v>10.036162079580544</v>
      </c>
      <c r="I280" s="2">
        <f t="shared" si="67"/>
        <v>74.97867059673614</v>
      </c>
      <c r="J280" s="2">
        <f aca="true" t="shared" si="74" ref="J280:L344">180/PI()*ASIN(SIN(p*PI()/180)*SIN(J$22*PI()/180)+COS(p*PI()/180)*COS(J$22*PI()/180)*COS($E280*PI()/180))</f>
        <v>19.89782122518862</v>
      </c>
      <c r="K280" s="2">
        <f t="shared" si="68"/>
        <v>81.99019438269004</v>
      </c>
      <c r="L280" s="2">
        <f t="shared" si="74"/>
        <v>26.7152555860763</v>
      </c>
      <c r="M280" s="2">
        <f t="shared" si="69"/>
        <v>87.48559917554941</v>
      </c>
      <c r="N280" s="2">
        <f aca="true" t="shared" si="75" ref="N280:N344">180/PI()*ASIN(SIN(p*PI()/180)*SIN(N$22*PI()/180)+COS(p*PI()/180)*COS(N$22*PI()/180)*COS($E280*PI()/180))</f>
        <v>29.142642444931276</v>
      </c>
      <c r="O280" s="2">
        <f t="shared" si="70"/>
        <v>89.64289422840845</v>
      </c>
      <c r="P280" s="2">
        <f aca="true" t="shared" si="76" ref="P280:P344">180/PI()*ASIN(SIN(p*PI()/180)*SIN(P$22*PI()/180)+COS(p*PI()/180)*COS(P$22*PI()/180)*COS($E280*PI()/180))</f>
        <v>-9.262740220975683</v>
      </c>
      <c r="Q280" s="2">
        <f t="shared" si="71"/>
        <v>62.270622711139275</v>
      </c>
      <c r="R280">
        <v>16.8</v>
      </c>
    </row>
    <row r="281" spans="1:18" ht="15">
      <c r="A281" s="3">
        <v>40436</v>
      </c>
      <c r="B281" s="2">
        <v>258</v>
      </c>
      <c r="C281" s="2">
        <v>3.5043158470938174</v>
      </c>
      <c r="D281">
        <v>16.85</v>
      </c>
      <c r="E281" s="2">
        <f aca="true" t="shared" si="77" ref="E281:E344">(12-D281)*15</f>
        <v>-72.75000000000003</v>
      </c>
      <c r="F281" s="2">
        <f t="shared" si="72"/>
        <v>0.6593160564089606</v>
      </c>
      <c r="G281" s="2">
        <f aca="true" t="shared" si="78" ref="G281:G312">180/PI()*ACOS((SIN(F281*PI()/180)*SIN(p*PI()/180)-SIN(F$22*PI()/180))/(COS(F281*PI()/180)*COS(p*PI()/180)))</f>
        <v>69.67196462488488</v>
      </c>
      <c r="H281" s="2">
        <f t="shared" si="73"/>
        <v>9.620071380786033</v>
      </c>
      <c r="I281" s="2">
        <f aca="true" t="shared" si="79" ref="I281:I312">180/PI()*ACOS((SIN(H281*PI()/180)*SIN(p*PI()/180)-SIN(H$22*PI()/180))/(COS(H281*PI()/180)*COS(p*PI()/180)))</f>
        <v>75.61195416689745</v>
      </c>
      <c r="J281" s="2">
        <f t="shared" si="74"/>
        <v>19.471512045804875</v>
      </c>
      <c r="K281" s="2">
        <f aca="true" t="shared" si="80" ref="K281:K312">180/PI()*ACOS((SIN(J281*PI()/180)*SIN(p*PI()/180)-SIN(J$22*PI()/180))/(COS(J281*PI()/180)*COS(p*PI()/180)))</f>
        <v>82.62516102942189</v>
      </c>
      <c r="L281" s="2">
        <f t="shared" si="74"/>
        <v>26.285393286997216</v>
      </c>
      <c r="M281" s="2">
        <f aca="true" t="shared" si="81" ref="M281:M312">180/PI()*ACOS((SIN(L281*PI()/180)*SIN(p*PI()/180)-SIN(L$22*PI()/180))/(COS(L281*PI()/180)*COS(p*PI()/180)))</f>
        <v>88.10821124301026</v>
      </c>
      <c r="N281" s="2">
        <f t="shared" si="75"/>
        <v>28.71246234114671</v>
      </c>
      <c r="O281" s="2">
        <f aca="true" t="shared" si="82" ref="O281:O312">180/PI()*ACOS((SIN(N281*PI()/180)*SIN(p*PI()/180)-SIN(N$22*PI()/180))/(COS(N281*PI()/180)*COS(p*PI()/180)))</f>
        <v>90.25746786663191</v>
      </c>
      <c r="P281" s="2">
        <f t="shared" si="76"/>
        <v>-9.644527481984865</v>
      </c>
      <c r="Q281" s="2">
        <f aca="true" t="shared" si="83" ref="Q281:Q312">180/PI()*ACOS((SIN(P281*PI()/180)*SIN(p*PI()/180)-SIN(P$22*PI()/180))/(COS(P281*PI()/180)*COS(p*PI()/180)))</f>
        <v>62.851982573514576</v>
      </c>
      <c r="R281">
        <v>16.85</v>
      </c>
    </row>
    <row r="282" spans="1:18" ht="15">
      <c r="A282" s="3">
        <v>40437</v>
      </c>
      <c r="B282" s="2">
        <v>259</v>
      </c>
      <c r="C282" s="2">
        <v>3.116316497430665</v>
      </c>
      <c r="D282">
        <v>16.9</v>
      </c>
      <c r="E282" s="2">
        <f t="shared" si="77"/>
        <v>-73.49999999999997</v>
      </c>
      <c r="F282" s="2">
        <f t="shared" si="72"/>
        <v>0.25513067399584083</v>
      </c>
      <c r="G282" s="2">
        <f t="shared" si="78"/>
        <v>70.28750682320107</v>
      </c>
      <c r="H282" s="2">
        <f t="shared" si="73"/>
        <v>9.20280064757511</v>
      </c>
      <c r="I282" s="2">
        <f t="shared" si="79"/>
        <v>76.24365835263932</v>
      </c>
      <c r="J282" s="2">
        <f t="shared" si="74"/>
        <v>19.044591919672396</v>
      </c>
      <c r="K282" s="2">
        <f t="shared" si="80"/>
        <v>83.25799630043538</v>
      </c>
      <c r="L282" s="2">
        <f t="shared" si="74"/>
        <v>25.855376925012553</v>
      </c>
      <c r="M282" s="2">
        <f t="shared" si="81"/>
        <v>88.72838759262804</v>
      </c>
      <c r="N282" s="2">
        <f t="shared" si="75"/>
        <v>28.282302879288963</v>
      </c>
      <c r="O282" s="2">
        <f t="shared" si="82"/>
        <v>90.86953791744692</v>
      </c>
      <c r="P282" s="2">
        <f t="shared" si="76"/>
        <v>-10.028305210175386</v>
      </c>
      <c r="Q282" s="2">
        <f t="shared" si="83"/>
        <v>63.43265288664538</v>
      </c>
      <c r="R282">
        <v>16.9</v>
      </c>
    </row>
    <row r="283" spans="1:18" ht="15">
      <c r="A283" s="3">
        <v>40438</v>
      </c>
      <c r="B283" s="2">
        <v>260</v>
      </c>
      <c r="C283" s="2">
        <v>2.7268244395716876</v>
      </c>
      <c r="D283">
        <v>16.95</v>
      </c>
      <c r="E283" s="2">
        <f t="shared" si="77"/>
        <v>-74.24999999999999</v>
      </c>
      <c r="F283" s="2">
        <f t="shared" si="72"/>
        <v>-0.15061222969884752</v>
      </c>
      <c r="G283" s="2">
        <f t="shared" si="78"/>
        <v>70.90200410555734</v>
      </c>
      <c r="H283" s="2">
        <f t="shared" si="73"/>
        <v>8.784403424889081</v>
      </c>
      <c r="I283" s="2">
        <f t="shared" si="79"/>
        <v>76.87385148748538</v>
      </c>
      <c r="J283" s="2">
        <f t="shared" si="74"/>
        <v>18.61711485825704</v>
      </c>
      <c r="K283" s="2">
        <f t="shared" si="80"/>
        <v>83.88878392580948</v>
      </c>
      <c r="L283" s="2">
        <f t="shared" si="74"/>
        <v>25.425257379258515</v>
      </c>
      <c r="M283" s="2">
        <f t="shared" si="81"/>
        <v>89.34622368317689</v>
      </c>
      <c r="N283" s="2">
        <f t="shared" si="75"/>
        <v>27.852212970487745</v>
      </c>
      <c r="O283" s="2">
        <f t="shared" si="82"/>
        <v>91.47920364472829</v>
      </c>
      <c r="P283" s="2">
        <f t="shared" si="76"/>
        <v>-10.414031726250727</v>
      </c>
      <c r="Q283" s="2">
        <f t="shared" si="83"/>
        <v>64.01268001221153</v>
      </c>
      <c r="R283">
        <v>16.95</v>
      </c>
    </row>
    <row r="284" spans="1:18" s="1" customFormat="1" ht="15">
      <c r="A284" s="3">
        <v>40439</v>
      </c>
      <c r="B284" s="2">
        <v>261</v>
      </c>
      <c r="C284" s="2">
        <v>2.335940674432518</v>
      </c>
      <c r="D284" s="1">
        <v>17</v>
      </c>
      <c r="E284" s="1">
        <f t="shared" si="77"/>
        <v>-75</v>
      </c>
      <c r="F284" s="1">
        <f t="shared" si="72"/>
        <v>-0.5578634480277838</v>
      </c>
      <c r="G284" s="2">
        <f t="shared" si="78"/>
        <v>71.51551428417548</v>
      </c>
      <c r="H284" s="1">
        <f t="shared" si="73"/>
        <v>8.364932908149479</v>
      </c>
      <c r="I284" s="2">
        <f t="shared" si="79"/>
        <v>77.50260201922441</v>
      </c>
      <c r="J284" s="1">
        <f t="shared" si="74"/>
        <v>18.18913436215009</v>
      </c>
      <c r="K284" s="2">
        <f t="shared" si="80"/>
        <v>84.5176069556101</v>
      </c>
      <c r="L284" s="1">
        <f t="shared" si="74"/>
        <v>24.995084955710695</v>
      </c>
      <c r="M284" s="2">
        <f t="shared" si="81"/>
        <v>89.96181352525342</v>
      </c>
      <c r="N284" s="1">
        <f t="shared" si="75"/>
        <v>27.42224095176447</v>
      </c>
      <c r="O284" s="2">
        <f t="shared" si="82"/>
        <v>92.08656255396095</v>
      </c>
      <c r="P284" s="1">
        <f t="shared" si="76"/>
        <v>-10.801665439294574</v>
      </c>
      <c r="Q284" s="2">
        <f t="shared" si="83"/>
        <v>64.59211117267546</v>
      </c>
      <c r="R284" s="1">
        <v>17</v>
      </c>
    </row>
    <row r="285" spans="1:18" ht="15">
      <c r="A285" s="3">
        <v>40440</v>
      </c>
      <c r="B285" s="2">
        <v>262</v>
      </c>
      <c r="C285" s="2">
        <v>1.943768004752588</v>
      </c>
      <c r="D285">
        <v>17.05</v>
      </c>
      <c r="E285" s="2">
        <f t="shared" si="77"/>
        <v>-75.75000000000001</v>
      </c>
      <c r="F285" s="2">
        <f t="shared" si="72"/>
        <v>-0.9665739689402906</v>
      </c>
      <c r="G285" s="2">
        <f t="shared" si="78"/>
        <v>72.12809573312454</v>
      </c>
      <c r="H285" s="2">
        <f t="shared" si="73"/>
        <v>7.944441957897204</v>
      </c>
      <c r="I285" s="2">
        <f t="shared" si="79"/>
        <v>78.12997849739799</v>
      </c>
      <c r="J285" s="2">
        <f t="shared" si="74"/>
        <v>17.760703442991037</v>
      </c>
      <c r="K285" s="2">
        <f t="shared" si="80"/>
        <v>85.14454775865707</v>
      </c>
      <c r="L285" s="2">
        <f t="shared" si="74"/>
        <v>24.56490941385588</v>
      </c>
      <c r="M285" s="2">
        <f t="shared" si="81"/>
        <v>90.57524970454767</v>
      </c>
      <c r="N285" s="2">
        <f t="shared" si="75"/>
        <v>26.9924346138321</v>
      </c>
      <c r="O285" s="2">
        <f t="shared" si="82"/>
        <v>92.69171042856149</v>
      </c>
      <c r="P285" s="2">
        <f t="shared" si="76"/>
        <v>-11.191164841944062</v>
      </c>
      <c r="Q285" s="2">
        <f t="shared" si="83"/>
        <v>65.17099445304054</v>
      </c>
      <c r="R285">
        <v>17.05</v>
      </c>
    </row>
    <row r="286" spans="1:18" ht="15">
      <c r="A286" s="3">
        <v>40441</v>
      </c>
      <c r="B286" s="2">
        <v>263</v>
      </c>
      <c r="C286" s="2">
        <v>1.550411033077538</v>
      </c>
      <c r="D286">
        <v>17.1</v>
      </c>
      <c r="E286" s="2">
        <f t="shared" si="77"/>
        <v>-76.50000000000003</v>
      </c>
      <c r="F286" s="2">
        <f t="shared" si="72"/>
        <v>-1.376694965167788</v>
      </c>
      <c r="G286" s="2">
        <f t="shared" si="78"/>
        <v>72.7398073804015</v>
      </c>
      <c r="H286" s="2">
        <f t="shared" si="73"/>
        <v>7.5229831146425425</v>
      </c>
      <c r="I286" s="2">
        <f t="shared" si="79"/>
        <v>78.75604956190557</v>
      </c>
      <c r="J286" s="2">
        <f t="shared" si="74"/>
        <v>17.331874645176253</v>
      </c>
      <c r="K286" s="2">
        <f t="shared" si="80"/>
        <v>85.76968802236036</v>
      </c>
      <c r="L286" s="2">
        <f t="shared" si="74"/>
        <v>24.134779992731893</v>
      </c>
      <c r="M286" s="2">
        <f t="shared" si="81"/>
        <v>91.18662340539397</v>
      </c>
      <c r="N286" s="2">
        <f t="shared" si="75"/>
        <v>26.562841228108773</v>
      </c>
      <c r="O286" s="2">
        <f t="shared" si="82"/>
        <v>93.29474136590999</v>
      </c>
      <c r="P286" s="2">
        <f t="shared" si="76"/>
        <v>-11.582488505123687</v>
      </c>
      <c r="Q286" s="2">
        <f t="shared" si="83"/>
        <v>65.74937880344015</v>
      </c>
      <c r="R286">
        <v>17.1</v>
      </c>
    </row>
    <row r="287" spans="1:18" ht="15">
      <c r="A287" s="4">
        <v>40442</v>
      </c>
      <c r="B287" s="5">
        <v>264</v>
      </c>
      <c r="C287" s="5">
        <v>1.1559761560028112</v>
      </c>
      <c r="D287">
        <v>17.15</v>
      </c>
      <c r="E287" s="2">
        <f t="shared" si="77"/>
        <v>-77.24999999999997</v>
      </c>
      <c r="F287" s="2">
        <f t="shared" si="72"/>
        <v>-1.7881777840205133</v>
      </c>
      <c r="G287" s="2">
        <f t="shared" si="78"/>
        <v>73.35070870090107</v>
      </c>
      <c r="H287" s="2">
        <f t="shared" si="73"/>
        <v>7.100608613909414</v>
      </c>
      <c r="I287" s="2">
        <f t="shared" si="79"/>
        <v>79.38088393266668</v>
      </c>
      <c r="J287" s="2">
        <f t="shared" si="74"/>
        <v>16.902700067343865</v>
      </c>
      <c r="K287" s="2">
        <f t="shared" si="80"/>
        <v>86.39310875352555</v>
      </c>
      <c r="L287" s="2">
        <f t="shared" si="74"/>
        <v>23.704745436343977</v>
      </c>
      <c r="M287" s="2">
        <f t="shared" si="81"/>
        <v>91.7960244345053</v>
      </c>
      <c r="N287" s="2">
        <f t="shared" si="75"/>
        <v>26.133507572962937</v>
      </c>
      <c r="O287" s="2">
        <f t="shared" si="82"/>
        <v>93.89574781301597</v>
      </c>
      <c r="P287" s="2">
        <f t="shared" si="76"/>
        <v>-11.975595072342522</v>
      </c>
      <c r="Q287" s="2">
        <f t="shared" si="83"/>
        <v>66.32731404256545</v>
      </c>
      <c r="R287">
        <v>17.15</v>
      </c>
    </row>
    <row r="288" spans="1:18" ht="15">
      <c r="A288" s="3">
        <v>40443</v>
      </c>
      <c r="B288" s="2">
        <v>265</v>
      </c>
      <c r="C288" s="2">
        <v>0.7605715546193584</v>
      </c>
      <c r="D288">
        <v>17.2</v>
      </c>
      <c r="E288" s="2">
        <f t="shared" si="77"/>
        <v>-77.99999999999999</v>
      </c>
      <c r="F288" s="2">
        <f t="shared" si="72"/>
        <v>-2.2009739368066468</v>
      </c>
      <c r="G288" s="2">
        <f t="shared" si="78"/>
        <v>73.96085971024938</v>
      </c>
      <c r="H288" s="2">
        <f t="shared" si="73"/>
        <v>6.677370401457999</v>
      </c>
      <c r="I288" s="2">
        <f t="shared" si="79"/>
        <v>80.00455040028163</v>
      </c>
      <c r="J288" s="2">
        <f t="shared" si="74"/>
        <v>16.473231383625947</v>
      </c>
      <c r="K288" s="2">
        <f t="shared" si="80"/>
        <v>87.01489028003422</v>
      </c>
      <c r="L288" s="2">
        <f t="shared" si="74"/>
        <v>23.274854018466513</v>
      </c>
      <c r="M288" s="2">
        <f t="shared" si="81"/>
        <v>92.40354124480285</v>
      </c>
      <c r="N288" s="2">
        <f t="shared" si="75"/>
        <v>25.70447995920767</v>
      </c>
      <c r="O288" s="2">
        <f t="shared" si="82"/>
        <v>94.4948206017491</v>
      </c>
      <c r="P288" s="2">
        <f t="shared" si="76"/>
        <v>-12.370443253557294</v>
      </c>
      <c r="Q288" s="2">
        <f t="shared" si="83"/>
        <v>66.90485086193965</v>
      </c>
      <c r="R288">
        <v>17.2</v>
      </c>
    </row>
    <row r="289" spans="1:18" ht="15">
      <c r="A289" s="3">
        <v>40444</v>
      </c>
      <c r="B289" s="2">
        <v>266</v>
      </c>
      <c r="C289" s="2">
        <v>0.3643071811121207</v>
      </c>
      <c r="D289">
        <v>17.25</v>
      </c>
      <c r="E289" s="2">
        <f t="shared" si="77"/>
        <v>-78.75</v>
      </c>
      <c r="F289" s="2">
        <f t="shared" si="72"/>
        <v>-2.6150350878834603</v>
      </c>
      <c r="G289" s="2">
        <f t="shared" si="78"/>
        <v>74.57032095947531</v>
      </c>
      <c r="H289" s="2">
        <f t="shared" si="73"/>
        <v>6.253320148671776</v>
      </c>
      <c r="I289" s="2">
        <f t="shared" si="79"/>
        <v>80.62711781763154</v>
      </c>
      <c r="J289" s="2">
        <f t="shared" si="74"/>
        <v>16.043519864661334</v>
      </c>
      <c r="K289" s="2">
        <f t="shared" si="80"/>
        <v>87.63511225330707</v>
      </c>
      <c r="L289" s="2">
        <f t="shared" si="74"/>
        <v>22.84515356684009</v>
      </c>
      <c r="M289" s="2">
        <f t="shared" si="81"/>
        <v>93.00926095925873</v>
      </c>
      <c r="N289" s="2">
        <f t="shared" si="75"/>
        <v>25.27580425486241</v>
      </c>
      <c r="O289" s="2">
        <f t="shared" si="82"/>
        <v>95.09204898357135</v>
      </c>
      <c r="P289" s="2">
        <f t="shared" si="76"/>
        <v>-12.766991818602536</v>
      </c>
      <c r="Q289" s="2">
        <f t="shared" si="83"/>
        <v>67.48204083104584</v>
      </c>
      <c r="R289">
        <v>17.25</v>
      </c>
    </row>
    <row r="290" spans="1:18" ht="15">
      <c r="A290" s="3">
        <v>40445</v>
      </c>
      <c r="B290" s="2">
        <v>267</v>
      </c>
      <c r="C290" s="2">
        <v>-0.032705258529634795</v>
      </c>
      <c r="D290">
        <v>17.3</v>
      </c>
      <c r="E290" s="2">
        <f t="shared" si="77"/>
        <v>-79.50000000000001</v>
      </c>
      <c r="F290" s="2">
        <f t="shared" si="72"/>
        <v>-3.030313043350688</v>
      </c>
      <c r="G290" s="2">
        <f t="shared" si="78"/>
        <v>75.17915353049372</v>
      </c>
      <c r="H290" s="2">
        <f t="shared" si="73"/>
        <v>5.8285092680946</v>
      </c>
      <c r="I290" s="2">
        <f t="shared" si="79"/>
        <v>81.2486550923609</v>
      </c>
      <c r="J290" s="2">
        <f t="shared" si="74"/>
        <v>15.61361639836171</v>
      </c>
      <c r="K290" s="2">
        <f t="shared" si="80"/>
        <v>88.25385365146536</v>
      </c>
      <c r="L290" s="2">
        <f t="shared" si="74"/>
        <v>22.415691486772875</v>
      </c>
      <c r="M290" s="2">
        <f t="shared" si="81"/>
        <v>93.61326939467709</v>
      </c>
      <c r="N290" s="2">
        <f t="shared" si="75"/>
        <v>24.847525909198833</v>
      </c>
      <c r="O290" s="2">
        <f t="shared" si="82"/>
        <v>95.68752066371641</v>
      </c>
      <c r="P290" s="2">
        <f t="shared" si="76"/>
        <v>-13.165199590189667</v>
      </c>
      <c r="Q290" s="2">
        <f t="shared" si="83"/>
        <v>68.05893640331549</v>
      </c>
      <c r="R290">
        <v>17.3</v>
      </c>
    </row>
    <row r="291" spans="1:18" ht="15">
      <c r="A291" s="3">
        <v>40446</v>
      </c>
      <c r="B291" s="2">
        <v>268</v>
      </c>
      <c r="C291" s="2">
        <v>-0.4303523257204628</v>
      </c>
      <c r="D291">
        <v>17.35</v>
      </c>
      <c r="E291" s="2">
        <f t="shared" si="77"/>
        <v>-80.25000000000003</v>
      </c>
      <c r="F291" s="2">
        <f t="shared" si="72"/>
        <v>-3.446759739394695</v>
      </c>
      <c r="G291" s="2">
        <f t="shared" si="78"/>
        <v>75.78741903237317</v>
      </c>
      <c r="H291" s="2">
        <f t="shared" si="73"/>
        <v>5.402988929105427</v>
      </c>
      <c r="I291" s="2">
        <f t="shared" si="79"/>
        <v>81.86923118018554</v>
      </c>
      <c r="J291" s="2">
        <f t="shared" si="74"/>
        <v>15.183571510425866</v>
      </c>
      <c r="K291" s="2">
        <f t="shared" si="80"/>
        <v>88.8711927831072</v>
      </c>
      <c r="L291" s="2">
        <f t="shared" si="74"/>
        <v>21.986514784156586</v>
      </c>
      <c r="M291" s="2">
        <f t="shared" si="81"/>
        <v>94.21565108534466</v>
      </c>
      <c r="N291" s="2">
        <f t="shared" si="75"/>
        <v>24.419689976088588</v>
      </c>
      <c r="O291" s="2">
        <f t="shared" si="82"/>
        <v>96.28132183476518</v>
      </c>
      <c r="P291" s="2">
        <f t="shared" si="76"/>
        <v>-13.565025436475564</v>
      </c>
      <c r="Q291" s="2">
        <f t="shared" si="83"/>
        <v>68.63559092298387</v>
      </c>
      <c r="R291">
        <v>17.35</v>
      </c>
    </row>
    <row r="292" spans="1:18" ht="15">
      <c r="A292" s="3">
        <v>40447</v>
      </c>
      <c r="B292" s="2">
        <v>269</v>
      </c>
      <c r="C292" s="2">
        <v>-0.8285188744274854</v>
      </c>
      <c r="D292">
        <v>17.4</v>
      </c>
      <c r="E292" s="2">
        <f t="shared" si="77"/>
        <v>-80.99999999999997</v>
      </c>
      <c r="F292" s="2">
        <f t="shared" si="72"/>
        <v>-3.8643272302919547</v>
      </c>
      <c r="G292" s="2">
        <f t="shared" si="78"/>
        <v>76.39517959836046</v>
      </c>
      <c r="H292" s="2">
        <f t="shared" si="73"/>
        <v>4.9768100737184895</v>
      </c>
      <c r="I292" s="2">
        <f t="shared" si="79"/>
        <v>82.48891507897025</v>
      </c>
      <c r="J292" s="2">
        <f t="shared" si="74"/>
        <v>14.753435384596973</v>
      </c>
      <c r="K292" s="2">
        <f t="shared" si="80"/>
        <v>89.48720729162137</v>
      </c>
      <c r="L292" s="2">
        <f t="shared" si="74"/>
        <v>21.557670087906722</v>
      </c>
      <c r="M292" s="2">
        <f t="shared" si="81"/>
        <v>94.81648930648699</v>
      </c>
      <c r="N292" s="2">
        <f t="shared" si="75"/>
        <v>23.992341136669477</v>
      </c>
      <c r="O292" s="2">
        <f t="shared" si="82"/>
        <v>96.87353720957383</v>
      </c>
      <c r="P292" s="2">
        <f t="shared" si="76"/>
        <v>-13.966428263201001</v>
      </c>
      <c r="Q292" s="2">
        <f t="shared" si="83"/>
        <v>69.21205863281831</v>
      </c>
      <c r="R292">
        <v>17.4</v>
      </c>
    </row>
    <row r="293" spans="1:18" ht="15">
      <c r="A293" s="3">
        <v>40448</v>
      </c>
      <c r="B293" s="2">
        <v>270</v>
      </c>
      <c r="C293" s="2">
        <v>-1.2270880802709483</v>
      </c>
      <c r="D293">
        <v>17.45</v>
      </c>
      <c r="E293" s="2">
        <f t="shared" si="77"/>
        <v>-81.74999999999999</v>
      </c>
      <c r="F293" s="2">
        <f t="shared" si="72"/>
        <v>-4.2829676760797275</v>
      </c>
      <c r="G293" s="2">
        <f t="shared" si="78"/>
        <v>77.00249788363419</v>
      </c>
      <c r="H293" s="2">
        <f t="shared" si="73"/>
        <v>4.550023432497524</v>
      </c>
      <c r="I293" s="2">
        <f t="shared" si="79"/>
        <v>83.10777582352131</v>
      </c>
      <c r="J293" s="2">
        <f t="shared" si="74"/>
        <v>14.323257882658568</v>
      </c>
      <c r="K293" s="2">
        <f t="shared" si="80"/>
        <v>90.10197415996404</v>
      </c>
      <c r="L293" s="2">
        <f t="shared" si="74"/>
        <v>21.12920367183696</v>
      </c>
      <c r="M293" s="2">
        <f t="shared" si="81"/>
        <v>95.41586609747281</v>
      </c>
      <c r="N293" s="2">
        <f t="shared" si="75"/>
        <v>23.565523721346523</v>
      </c>
      <c r="O293" s="2">
        <f t="shared" si="82"/>
        <v>97.46425005351469</v>
      </c>
      <c r="P293" s="2">
        <f t="shared" si="76"/>
        <v>-14.369367005398988</v>
      </c>
      <c r="Q293" s="2">
        <f t="shared" si="83"/>
        <v>69.78839468272545</v>
      </c>
      <c r="R293">
        <v>17.45</v>
      </c>
    </row>
    <row r="294" spans="1:18" ht="15">
      <c r="A294" s="3">
        <v>40449</v>
      </c>
      <c r="B294" s="2">
        <v>271</v>
      </c>
      <c r="C294" s="2">
        <v>-1.625941473579462</v>
      </c>
      <c r="D294">
        <v>17.5</v>
      </c>
      <c r="E294" s="2">
        <f t="shared" si="77"/>
        <v>-82.5</v>
      </c>
      <c r="F294" s="2">
        <f t="shared" si="72"/>
        <v>-4.702633329900876</v>
      </c>
      <c r="G294" s="2">
        <f t="shared" si="78"/>
        <v>77.6094370637579</v>
      </c>
      <c r="H294" s="2">
        <f t="shared" si="73"/>
        <v>4.122679540573793</v>
      </c>
      <c r="I294" s="2">
        <f t="shared" si="79"/>
        <v>83.7258824810387</v>
      </c>
      <c r="J294" s="2">
        <f t="shared" si="74"/>
        <v>13.893088564165888</v>
      </c>
      <c r="K294" s="2">
        <f t="shared" si="80"/>
        <v>90.71556971582734</v>
      </c>
      <c r="L294" s="2">
        <f t="shared" si="74"/>
        <v>20.70116147597797</v>
      </c>
      <c r="M294" s="2">
        <f t="shared" si="81"/>
        <v>96.01386228471222</v>
      </c>
      <c r="N294" s="2">
        <f t="shared" si="75"/>
        <v>23.13928173114413</v>
      </c>
      <c r="O294" s="2">
        <f t="shared" si="82"/>
        <v>98.05354221599488</v>
      </c>
      <c r="P294" s="2">
        <f t="shared" si="76"/>
        <v>-14.773800618672</v>
      </c>
      <c r="Q294" s="2">
        <f t="shared" si="83"/>
        <v>70.36465513924193</v>
      </c>
      <c r="R294">
        <v>17.5</v>
      </c>
    </row>
    <row r="295" spans="1:18" ht="15">
      <c r="A295" s="3">
        <v>40450</v>
      </c>
      <c r="B295" s="2">
        <v>272</v>
      </c>
      <c r="C295" s="2">
        <v>-2.024958976391854</v>
      </c>
      <c r="D295">
        <v>17.55</v>
      </c>
      <c r="E295" s="2">
        <f t="shared" si="77"/>
        <v>-83.25000000000001</v>
      </c>
      <c r="F295" s="2">
        <f t="shared" si="72"/>
        <v>-5.123276525030017</v>
      </c>
      <c r="G295" s="2">
        <f t="shared" si="78"/>
        <v>78.21606083380406</v>
      </c>
      <c r="H295" s="2">
        <f t="shared" si="73"/>
        <v>3.694828753757401</v>
      </c>
      <c r="I295" s="2">
        <f t="shared" si="79"/>
        <v>84.34330414717573</v>
      </c>
      <c r="J295" s="2">
        <f t="shared" si="74"/>
        <v>13.462976705908963</v>
      </c>
      <c r="K295" s="2">
        <f t="shared" si="80"/>
        <v>91.32806963713269</v>
      </c>
      <c r="L295" s="2">
        <f t="shared" si="74"/>
        <v>20.27358912734971</v>
      </c>
      <c r="M295" s="2">
        <f t="shared" si="81"/>
        <v>96.61055750420076</v>
      </c>
      <c r="N295" s="2">
        <f t="shared" si="75"/>
        <v>22.713658858424594</v>
      </c>
      <c r="O295" s="2">
        <f t="shared" si="82"/>
        <v>98.64149416122252</v>
      </c>
      <c r="P295" s="2">
        <f t="shared" si="76"/>
        <v>-15.179688070037383</v>
      </c>
      <c r="Q295" s="2">
        <f t="shared" si="83"/>
        <v>70.94089699591437</v>
      </c>
      <c r="R295">
        <v>17.55</v>
      </c>
    </row>
    <row r="296" spans="1:18" ht="15">
      <c r="A296" s="3">
        <v>40451</v>
      </c>
      <c r="B296" s="2">
        <v>273</v>
      </c>
      <c r="C296" s="2">
        <v>-2.424018943389041</v>
      </c>
      <c r="D296">
        <v>17.6</v>
      </c>
      <c r="E296" s="2">
        <f t="shared" si="77"/>
        <v>-84.00000000000003</v>
      </c>
      <c r="F296" s="2">
        <f t="shared" si="72"/>
        <v>-5.544849661586911</v>
      </c>
      <c r="G296" s="2">
        <f t="shared" si="78"/>
        <v>78.82243340811861</v>
      </c>
      <c r="H296" s="2">
        <f t="shared" si="73"/>
        <v>3.266521264732883</v>
      </c>
      <c r="I296" s="2">
        <f t="shared" si="79"/>
        <v>84.96010994265247</v>
      </c>
      <c r="J296" s="2">
        <f t="shared" si="74"/>
        <v>13.03297132110498</v>
      </c>
      <c r="K296" s="2">
        <f t="shared" si="80"/>
        <v>91.93954895778454</v>
      </c>
      <c r="L296" s="2">
        <f t="shared" si="74"/>
        <v>19.846531960197456</v>
      </c>
      <c r="M296" s="2">
        <f t="shared" si="81"/>
        <v>97.20603022366389</v>
      </c>
      <c r="N296" s="2">
        <f t="shared" si="75"/>
        <v>22.288698506988183</v>
      </c>
      <c r="O296" s="2">
        <f t="shared" si="82"/>
        <v>99.22818499819309</v>
      </c>
      <c r="P296" s="2">
        <f t="shared" si="76"/>
        <v>-15.586988328338998</v>
      </c>
      <c r="Q296" s="2">
        <f t="shared" si="83"/>
        <v>71.51717818457257</v>
      </c>
      <c r="R296">
        <v>17.6</v>
      </c>
    </row>
    <row r="297" spans="1:18" ht="15">
      <c r="A297" s="3">
        <v>40452</v>
      </c>
      <c r="B297" s="2">
        <v>274</v>
      </c>
      <c r="C297" s="2">
        <v>-2.8229982067288124</v>
      </c>
      <c r="D297">
        <v>17.65</v>
      </c>
      <c r="E297" s="2">
        <f t="shared" si="77"/>
        <v>-84.74999999999997</v>
      </c>
      <c r="F297" s="2">
        <f t="shared" si="72"/>
        <v>-5.967305192942898</v>
      </c>
      <c r="G297" s="2">
        <f t="shared" si="78"/>
        <v>79.42861952069518</v>
      </c>
      <c r="H297" s="2">
        <f t="shared" si="73"/>
        <v>2.837807119330098</v>
      </c>
      <c r="I297" s="2">
        <f t="shared" si="79"/>
        <v>85.57636901037074</v>
      </c>
      <c r="J297" s="2">
        <f t="shared" si="74"/>
        <v>12.60312117831759</v>
      </c>
      <c r="K297" s="2">
        <f t="shared" si="80"/>
        <v>92.55008207362295</v>
      </c>
      <c r="L297" s="2">
        <f t="shared" si="74"/>
        <v>19.42003503570064</v>
      </c>
      <c r="M297" s="2">
        <f t="shared" si="81"/>
        <v>97.80035776426097</v>
      </c>
      <c r="N297" s="2">
        <f t="shared" si="75"/>
        <v>21.864443811569387</v>
      </c>
      <c r="O297" s="2">
        <f t="shared" si="82"/>
        <v>99.81369250987227</v>
      </c>
      <c r="P297" s="2">
        <f t="shared" si="76"/>
        <v>-15.995660354222842</v>
      </c>
      <c r="Q297" s="2">
        <f t="shared" si="83"/>
        <v>72.09355758750023</v>
      </c>
      <c r="R297">
        <v>17.65</v>
      </c>
    </row>
    <row r="298" spans="1:18" ht="15">
      <c r="A298" s="3">
        <v>40453</v>
      </c>
      <c r="B298" s="2">
        <v>275</v>
      </c>
      <c r="C298" s="2">
        <v>-3.2217721247474</v>
      </c>
      <c r="D298">
        <v>17.7</v>
      </c>
      <c r="E298" s="2">
        <f t="shared" si="77"/>
        <v>-85.49999999999999</v>
      </c>
      <c r="F298" s="2">
        <f t="shared" si="72"/>
        <v>-6.390595611825792</v>
      </c>
      <c r="G298" s="2">
        <f t="shared" si="78"/>
        <v>80.03468442612827</v>
      </c>
      <c r="H298" s="2">
        <f t="shared" si="73"/>
        <v>2.4087362328619144</v>
      </c>
      <c r="I298" s="2">
        <f t="shared" si="79"/>
        <v>86.19215051297981</v>
      </c>
      <c r="J298" s="2">
        <f t="shared" si="74"/>
        <v>12.173474820100864</v>
      </c>
      <c r="K298" s="2">
        <f t="shared" si="80"/>
        <v>93.15974274851693</v>
      </c>
      <c r="L298" s="2">
        <f t="shared" si="74"/>
        <v>18.994143161163716</v>
      </c>
      <c r="M298" s="2">
        <f t="shared" si="81"/>
        <v>98.39361632181117</v>
      </c>
      <c r="N298" s="2">
        <f t="shared" si="75"/>
        <v>21.440937656743095</v>
      </c>
      <c r="O298" s="2">
        <f t="shared" si="82"/>
        <v>100.39809318155528</v>
      </c>
      <c r="P298" s="2">
        <f t="shared" si="76"/>
        <v>-16.40566308967412</v>
      </c>
      <c r="Q298" s="2">
        <f t="shared" si="83"/>
        <v>72.670095050507</v>
      </c>
      <c r="R298">
        <v>17.7</v>
      </c>
    </row>
    <row r="299" spans="1:18" ht="15">
      <c r="A299" s="3">
        <v>40454</v>
      </c>
      <c r="B299" s="2">
        <v>276</v>
      </c>
      <c r="C299" s="2">
        <v>-3.6202146344816004</v>
      </c>
      <c r="D299">
        <v>17.75</v>
      </c>
      <c r="E299" s="2">
        <f t="shared" si="77"/>
        <v>-86.25</v>
      </c>
      <c r="F299" s="2">
        <f t="shared" si="72"/>
        <v>-6.814673436127663</v>
      </c>
      <c r="G299" s="2">
        <f t="shared" si="78"/>
        <v>80.64069390111233</v>
      </c>
      <c r="H299" s="2">
        <f t="shared" si="73"/>
        <v>1.979358406521196</v>
      </c>
      <c r="I299" s="2">
        <f t="shared" si="79"/>
        <v>86.8075236308407</v>
      </c>
      <c r="J299" s="2">
        <f t="shared" si="74"/>
        <v>11.74408058136663</v>
      </c>
      <c r="K299" s="2">
        <f t="shared" si="80"/>
        <v>93.768604120542</v>
      </c>
      <c r="L299" s="2">
        <f t="shared" si="74"/>
        <v>18.568900908698254</v>
      </c>
      <c r="M299" s="2">
        <f t="shared" si="81"/>
        <v>98.98588098750675</v>
      </c>
      <c r="N299" s="2">
        <f t="shared" si="75"/>
        <v>21.01822269525464</v>
      </c>
      <c r="O299" s="2">
        <f t="shared" si="82"/>
        <v>100.98146222838406</v>
      </c>
      <c r="P299" s="2">
        <f t="shared" si="76"/>
        <v>-16.816955447111912</v>
      </c>
      <c r="Q299" s="2">
        <f t="shared" si="83"/>
        <v>73.24685139690465</v>
      </c>
      <c r="R299">
        <v>17.75</v>
      </c>
    </row>
    <row r="300" spans="1:18" ht="15">
      <c r="A300" s="3">
        <v>40455</v>
      </c>
      <c r="B300" s="2">
        <v>277</v>
      </c>
      <c r="C300" s="2">
        <v>-4.018198307956632</v>
      </c>
      <c r="D300">
        <v>17.8</v>
      </c>
      <c r="E300" s="2">
        <f t="shared" si="77"/>
        <v>-87.00000000000001</v>
      </c>
      <c r="F300" s="2">
        <f t="shared" si="72"/>
        <v>-7.239491194420524</v>
      </c>
      <c r="G300" s="2">
        <f t="shared" si="78"/>
        <v>81.246714246455</v>
      </c>
      <c r="H300" s="2">
        <f t="shared" si="73"/>
        <v>1.5497233438288798</v>
      </c>
      <c r="I300" s="2">
        <f t="shared" si="79"/>
        <v>87.42255756033978</v>
      </c>
      <c r="J300" s="2">
        <f t="shared" si="74"/>
        <v>11.31498660747284</v>
      </c>
      <c r="K300" s="2">
        <f t="shared" si="80"/>
        <v>94.37673870818942</v>
      </c>
      <c r="L300" s="2">
        <f t="shared" si="74"/>
        <v>18.14435263340434</v>
      </c>
      <c r="M300" s="2">
        <f t="shared" si="81"/>
        <v>99.57722576808234</v>
      </c>
      <c r="N300" s="2">
        <f t="shared" si="75"/>
        <v>20.596341365785943</v>
      </c>
      <c r="O300" s="2">
        <f t="shared" si="82"/>
        <v>101.56387362200816</v>
      </c>
      <c r="P300" s="2">
        <f t="shared" si="76"/>
        <v>-17.229496298038207</v>
      </c>
      <c r="Q300" s="2">
        <f t="shared" si="83"/>
        <v>73.82388844239077</v>
      </c>
      <c r="R300">
        <v>17.8</v>
      </c>
    </row>
    <row r="301" spans="1:18" ht="15">
      <c r="A301" s="3">
        <v>40456</v>
      </c>
      <c r="B301" s="2">
        <v>278</v>
      </c>
      <c r="C301" s="2">
        <v>-4.415594412174481</v>
      </c>
      <c r="D301">
        <v>17.85</v>
      </c>
      <c r="E301" s="2">
        <f t="shared" si="77"/>
        <v>-87.75000000000003</v>
      </c>
      <c r="F301" s="2">
        <f t="shared" si="72"/>
        <v>-7.665001411183538</v>
      </c>
      <c r="G301" s="2">
        <f t="shared" si="78"/>
        <v>81.8528122895703</v>
      </c>
      <c r="H301" s="2">
        <f t="shared" si="73"/>
        <v>1.1198806671264203</v>
      </c>
      <c r="I301" s="2">
        <f t="shared" si="79"/>
        <v>88.03732151250068</v>
      </c>
      <c r="J301" s="2">
        <f t="shared" si="74"/>
        <v>10.88624087203204</v>
      </c>
      <c r="K301" s="2">
        <f t="shared" si="80"/>
        <v>94.9842184165556</v>
      </c>
      <c r="L301" s="2">
        <f t="shared" si="74"/>
        <v>17.720542491059938</v>
      </c>
      <c r="M301" s="2">
        <f t="shared" si="81"/>
        <v>100.16772360541171</v>
      </c>
      <c r="N301" s="2">
        <f t="shared" si="75"/>
        <v>20.175335910170528</v>
      </c>
      <c r="O301" s="2">
        <f t="shared" si="82"/>
        <v>102.14540011637573</v>
      </c>
      <c r="P301" s="2">
        <f t="shared" si="76"/>
        <v>-17.643244461236357</v>
      </c>
      <c r="Q301" s="2">
        <f t="shared" si="83"/>
        <v>74.40126901084189</v>
      </c>
      <c r="R301">
        <v>17.85</v>
      </c>
    </row>
    <row r="302" spans="1:18" ht="15">
      <c r="A302" s="3">
        <v>40457</v>
      </c>
      <c r="B302" s="2">
        <v>279</v>
      </c>
      <c r="C302" s="2">
        <v>-4.812272972729556</v>
      </c>
      <c r="D302">
        <v>17.9</v>
      </c>
      <c r="E302" s="2">
        <f t="shared" si="77"/>
        <v>-88.49999999999997</v>
      </c>
      <c r="F302" s="2">
        <f t="shared" si="72"/>
        <v>-8.09115659174542</v>
      </c>
      <c r="G302" s="2">
        <f t="shared" si="78"/>
        <v>82.45905538741688</v>
      </c>
      <c r="H302" s="2">
        <f t="shared" si="73"/>
        <v>0.689879934105643</v>
      </c>
      <c r="I302" s="2">
        <f t="shared" si="79"/>
        <v>88.65188471184518</v>
      </c>
      <c r="J302" s="2">
        <f t="shared" si="74"/>
        <v>10.457891194438494</v>
      </c>
      <c r="K302" s="2">
        <f t="shared" si="80"/>
        <v>95.59111454346247</v>
      </c>
      <c r="L302" s="2">
        <f t="shared" si="74"/>
        <v>17.29751445532613</v>
      </c>
      <c r="M302" s="2">
        <f t="shared" si="81"/>
        <v>100.75744639550486</v>
      </c>
      <c r="N302" s="2">
        <f t="shared" si="75"/>
        <v>19.755248390069102</v>
      </c>
      <c r="O302" s="2">
        <f t="shared" si="82"/>
        <v>102.72611327264369</v>
      </c>
      <c r="P302" s="2">
        <f t="shared" si="76"/>
        <v>-18.058158690513892</v>
      </c>
      <c r="Q302" s="2">
        <f t="shared" si="83"/>
        <v>74.9790569510172</v>
      </c>
      <c r="R302">
        <v>17.9</v>
      </c>
    </row>
    <row r="303" spans="1:18" ht="15">
      <c r="A303" s="3">
        <v>40458</v>
      </c>
      <c r="B303" s="2">
        <v>280</v>
      </c>
      <c r="C303" s="2">
        <v>-5.208102840968193</v>
      </c>
      <c r="D303">
        <v>17.9499999999999</v>
      </c>
      <c r="E303" s="2">
        <f t="shared" si="77"/>
        <v>-89.2499999999985</v>
      </c>
      <c r="F303" s="2">
        <f t="shared" si="72"/>
        <v>-8.517909206945086</v>
      </c>
      <c r="G303" s="2">
        <f t="shared" si="78"/>
        <v>83.06551142984614</v>
      </c>
      <c r="H303" s="2">
        <f t="shared" si="73"/>
        <v>0.2597706543696637</v>
      </c>
      <c r="I303" s="2">
        <f t="shared" si="79"/>
        <v>89.26631639545283</v>
      </c>
      <c r="J303" s="2">
        <f t="shared" si="74"/>
        <v>10.02998525711292</v>
      </c>
      <c r="K303" s="2">
        <f t="shared" si="80"/>
        <v>96.19749778546183</v>
      </c>
      <c r="L303" s="2">
        <f t="shared" si="74"/>
        <v>16.875312334476078</v>
      </c>
      <c r="M303" s="2">
        <f t="shared" si="81"/>
        <v>101.34646500688156</v>
      </c>
      <c r="N303" s="2">
        <f t="shared" si="75"/>
        <v>19.33612070311709</v>
      </c>
      <c r="O303" s="2">
        <f t="shared" si="82"/>
        <v>103.30608348319792</v>
      </c>
      <c r="P303" s="2">
        <f t="shared" si="76"/>
        <v>-18.474197661983737</v>
      </c>
      <c r="Q303" s="2">
        <f t="shared" si="83"/>
        <v>75.55731715417402</v>
      </c>
      <c r="R303">
        <v>17.9499999999999</v>
      </c>
    </row>
    <row r="304" spans="1:18" s="1" customFormat="1" ht="15">
      <c r="A304" s="3">
        <v>40459</v>
      </c>
      <c r="B304" s="2">
        <v>281</v>
      </c>
      <c r="C304" s="2">
        <v>-5.602951764601058</v>
      </c>
      <c r="D304" s="1">
        <v>18</v>
      </c>
      <c r="E304" s="1">
        <f t="shared" si="77"/>
        <v>-90</v>
      </c>
      <c r="F304" s="1">
        <f t="shared" si="72"/>
        <v>-8.945211677518511</v>
      </c>
      <c r="G304" s="2">
        <f t="shared" si="78"/>
        <v>83.67224884332981</v>
      </c>
      <c r="H304" s="1">
        <f t="shared" si="73"/>
        <v>-0.17039769398657575</v>
      </c>
      <c r="I304" s="2">
        <f t="shared" si="79"/>
        <v>89.88068581217757</v>
      </c>
      <c r="J304" s="1">
        <f t="shared" si="74"/>
        <v>9.60257062245857</v>
      </c>
      <c r="K304" s="2">
        <f t="shared" si="80"/>
        <v>96.80343824368558</v>
      </c>
      <c r="L304" s="1">
        <f t="shared" si="74"/>
        <v>16.45397978764988</v>
      </c>
      <c r="M304" s="2">
        <f t="shared" si="81"/>
        <v>101.93484929830592</v>
      </c>
      <c r="N304" s="1">
        <f t="shared" si="75"/>
        <v>18.91799459854989</v>
      </c>
      <c r="O304" s="2">
        <f t="shared" si="82"/>
        <v>103.88537999478231</v>
      </c>
      <c r="P304" s="1">
        <f t="shared" si="76"/>
        <v>-18.89131996088239</v>
      </c>
      <c r="Q304" s="2">
        <f t="shared" si="83"/>
        <v>76.13611557260148</v>
      </c>
      <c r="R304" s="1">
        <v>18</v>
      </c>
    </row>
    <row r="305" spans="1:18" ht="15">
      <c r="A305" s="3">
        <v>40460</v>
      </c>
      <c r="B305" s="2">
        <v>282</v>
      </c>
      <c r="C305" s="2">
        <v>-5.996686461667566</v>
      </c>
      <c r="D305">
        <v>18.05</v>
      </c>
      <c r="E305" s="2">
        <f t="shared" si="77"/>
        <v>-90.75000000000001</v>
      </c>
      <c r="F305" s="2">
        <f t="shared" si="72"/>
        <v>-9.373016358197985</v>
      </c>
      <c r="G305" s="2">
        <f t="shared" si="78"/>
        <v>84.27933659500665</v>
      </c>
      <c r="H305" s="2">
        <f t="shared" si="73"/>
        <v>-0.6005756477657448</v>
      </c>
      <c r="I305" s="2">
        <f t="shared" si="79"/>
        <v>90.49506222194826</v>
      </c>
      <c r="J305" s="2">
        <f t="shared" si="74"/>
        <v>9.175694749543881</v>
      </c>
      <c r="K305" s="2">
        <f t="shared" si="80"/>
        <v>97.40900542947492</v>
      </c>
      <c r="L305" s="2">
        <f t="shared" si="74"/>
        <v>16.03356034065858</v>
      </c>
      <c r="M305" s="2">
        <f t="shared" si="81"/>
        <v>102.52266813583894</v>
      </c>
      <c r="N305" s="2">
        <f t="shared" si="75"/>
        <v>18.500911692331986</v>
      </c>
      <c r="O305" s="2">
        <f t="shared" si="82"/>
        <v>104.46407093070874</v>
      </c>
      <c r="P305" s="2">
        <f t="shared" si="76"/>
        <v>-19.309484067902016</v>
      </c>
      <c r="Q305" s="2">
        <f t="shared" si="83"/>
        <v>76.71551923904963</v>
      </c>
      <c r="R305">
        <v>18.05</v>
      </c>
    </row>
    <row r="306" spans="1:18" ht="15">
      <c r="A306" s="3">
        <v>40461</v>
      </c>
      <c r="B306" s="2">
        <v>283</v>
      </c>
      <c r="C306" s="2">
        <v>-6.3891726977442955</v>
      </c>
      <c r="D306">
        <v>18.0999999999999</v>
      </c>
      <c r="E306" s="2">
        <f t="shared" si="77"/>
        <v>-91.49999999999848</v>
      </c>
      <c r="F306" s="2">
        <f t="shared" si="72"/>
        <v>-9.801275521554363</v>
      </c>
      <c r="G306" s="2">
        <f t="shared" si="78"/>
        <v>84.88684419704886</v>
      </c>
      <c r="H306" s="2">
        <f t="shared" si="73"/>
        <v>-1.030713742062004</v>
      </c>
      <c r="I306" s="2">
        <f t="shared" si="79"/>
        <v>91.10951489514474</v>
      </c>
      <c r="J306" s="2">
        <f t="shared" si="74"/>
        <v>8.749405010482098</v>
      </c>
      <c r="K306" s="2">
        <f t="shared" si="80"/>
        <v>98.0142682697869</v>
      </c>
      <c r="L306" s="2">
        <f t="shared" si="74"/>
        <v>15.61409740131573</v>
      </c>
      <c r="M306" s="2">
        <f t="shared" si="81"/>
        <v>103.10998940922946</v>
      </c>
      <c r="N306" s="2">
        <f t="shared" si="75"/>
        <v>18.08491348177176</v>
      </c>
      <c r="O306" s="2">
        <f t="shared" si="82"/>
        <v>105.0422233121812</v>
      </c>
      <c r="P306" s="2">
        <f t="shared" si="76"/>
        <v>-19.72864834505625</v>
      </c>
      <c r="Q306" s="2">
        <f t="shared" si="83"/>
        <v>77.29559628709035</v>
      </c>
      <c r="R306">
        <v>18.0999999999999</v>
      </c>
    </row>
    <row r="307" spans="1:18" ht="15">
      <c r="A307" s="3">
        <v>40462</v>
      </c>
      <c r="B307" s="2">
        <v>284</v>
      </c>
      <c r="C307" s="2">
        <v>-6.78027536628033</v>
      </c>
      <c r="D307">
        <v>18.1499999999999</v>
      </c>
      <c r="E307" s="2">
        <f t="shared" si="77"/>
        <v>-92.2499999999985</v>
      </c>
      <c r="F307" s="2">
        <f t="shared" si="72"/>
        <v>-10.229941341560483</v>
      </c>
      <c r="G307" s="2">
        <f t="shared" si="78"/>
        <v>85.49484171127392</v>
      </c>
      <c r="H307" s="2">
        <f t="shared" si="73"/>
        <v>-1.4607624936411518</v>
      </c>
      <c r="I307" s="2">
        <f t="shared" si="79"/>
        <v>91.7241131119656</v>
      </c>
      <c r="J307" s="2">
        <f t="shared" si="74"/>
        <v>8.323748706530472</v>
      </c>
      <c r="K307" s="2">
        <f t="shared" si="80"/>
        <v>98.61929511230382</v>
      </c>
      <c r="L307" s="2">
        <f t="shared" si="74"/>
        <v>15.195634274326355</v>
      </c>
      <c r="M307" s="2">
        <f t="shared" si="81"/>
        <v>103.6968800475933</v>
      </c>
      <c r="N307" s="2">
        <f t="shared" si="75"/>
        <v>17.67004135965445</v>
      </c>
      <c r="O307" s="2">
        <f t="shared" si="82"/>
        <v>105.61990307869817</v>
      </c>
      <c r="P307" s="2">
        <f t="shared" si="76"/>
        <v>-20.148771021048265</v>
      </c>
      <c r="Q307" s="2">
        <f t="shared" si="83"/>
        <v>77.87641597237518</v>
      </c>
      <c r="R307">
        <v>18.1499999999999</v>
      </c>
    </row>
    <row r="308" spans="1:18" ht="15">
      <c r="A308" s="3">
        <v>40463</v>
      </c>
      <c r="B308" s="2">
        <v>285</v>
      </c>
      <c r="C308" s="2">
        <v>-7.169858571935291</v>
      </c>
      <c r="D308">
        <v>18.1999999999999</v>
      </c>
      <c r="E308" s="2">
        <f t="shared" si="77"/>
        <v>-92.9999999999985</v>
      </c>
      <c r="F308" s="2">
        <f t="shared" si="72"/>
        <v>-10.658965876882716</v>
      </c>
      <c r="G308" s="2">
        <f t="shared" si="78"/>
        <v>86.10339975396744</v>
      </c>
      <c r="H308" s="2">
        <f t="shared" si="73"/>
        <v>-1.8906723843179989</v>
      </c>
      <c r="I308" s="2">
        <f t="shared" si="79"/>
        <v>92.33892616174577</v>
      </c>
      <c r="J308" s="2">
        <f t="shared" si="74"/>
        <v>7.898773083902442</v>
      </c>
      <c r="K308" s="2">
        <f t="shared" si="80"/>
        <v>99.22415373021387</v>
      </c>
      <c r="L308" s="2">
        <f t="shared" si="74"/>
        <v>14.778214175733766</v>
      </c>
      <c r="M308" s="2">
        <f t="shared" si="81"/>
        <v>104.28340603437209</v>
      </c>
      <c r="N308" s="2">
        <f t="shared" si="75"/>
        <v>17.256336627896633</v>
      </c>
      <c r="O308" s="2">
        <f t="shared" si="82"/>
        <v>106.19717510753722</v>
      </c>
      <c r="P308" s="2">
        <f t="shared" si="76"/>
        <v>-20.569810176136766</v>
      </c>
      <c r="Q308" s="2">
        <f t="shared" si="83"/>
        <v>78.4580486947929</v>
      </c>
      <c r="R308">
        <v>18.1999999999999</v>
      </c>
    </row>
    <row r="309" spans="1:18" ht="15">
      <c r="A309" s="3">
        <v>40464</v>
      </c>
      <c r="B309" s="2">
        <v>286</v>
      </c>
      <c r="C309" s="2">
        <v>-7.557785716787605</v>
      </c>
      <c r="D309">
        <v>18.25</v>
      </c>
      <c r="E309" s="2">
        <f t="shared" si="77"/>
        <v>-93.75</v>
      </c>
      <c r="F309" s="2">
        <f t="shared" si="72"/>
        <v>-11.088301053915206</v>
      </c>
      <c r="G309" s="2">
        <f t="shared" si="78"/>
        <v>86.71258950089153</v>
      </c>
      <c r="H309" s="2">
        <f t="shared" si="73"/>
        <v>-2.3203938443497294</v>
      </c>
      <c r="I309" s="2">
        <f t="shared" si="79"/>
        <v>92.95402334219295</v>
      </c>
      <c r="J309" s="2">
        <f t="shared" si="74"/>
        <v>7.474525349278332</v>
      </c>
      <c r="K309" s="2">
        <f t="shared" si="80"/>
        <v>99.82891132664298</v>
      </c>
      <c r="L309" s="2">
        <f t="shared" si="74"/>
        <v>14.361880246917018</v>
      </c>
      <c r="M309" s="2">
        <f t="shared" si="81"/>
        <v>104.8696324215747</v>
      </c>
      <c r="N309" s="2">
        <f t="shared" si="75"/>
        <v>16.843840510717566</v>
      </c>
      <c r="O309" s="2">
        <f t="shared" si="82"/>
        <v>106.7741032323376</v>
      </c>
      <c r="P309" s="2">
        <f t="shared" si="76"/>
        <v>-20.991723726503082</v>
      </c>
      <c r="Q309" s="2">
        <f t="shared" si="83"/>
        <v>79.04056602153882</v>
      </c>
      <c r="R309">
        <v>18.25</v>
      </c>
    </row>
    <row r="310" spans="1:18" ht="15">
      <c r="A310" s="3">
        <v>40465</v>
      </c>
      <c r="B310" s="2">
        <v>287</v>
      </c>
      <c r="C310" s="2">
        <v>-7.943919589274338</v>
      </c>
      <c r="D310">
        <v>18.2999999999999</v>
      </c>
      <c r="E310" s="2">
        <f t="shared" si="77"/>
        <v>-94.49999999999852</v>
      </c>
      <c r="F310" s="2">
        <f t="shared" si="72"/>
        <v>-11.517898649540388</v>
      </c>
      <c r="G310" s="2">
        <f t="shared" si="78"/>
        <v>87.32248269240837</v>
      </c>
      <c r="H310" s="2">
        <f t="shared" si="73"/>
        <v>-2.7498772358330554</v>
      </c>
      <c r="I310" s="2">
        <f t="shared" si="79"/>
        <v>93.56947395846699</v>
      </c>
      <c r="J310" s="2">
        <f t="shared" si="74"/>
        <v>7.051052685030687</v>
      </c>
      <c r="K310" s="2">
        <f t="shared" si="80"/>
        <v>100.43363453867605</v>
      </c>
      <c r="L310" s="2">
        <f t="shared" si="74"/>
        <v>13.946675568161293</v>
      </c>
      <c r="M310" s="2">
        <f t="shared" si="81"/>
        <v>105.45562334326348</v>
      </c>
      <c r="N310" s="2">
        <f t="shared" si="75"/>
        <v>16.4325941673522</v>
      </c>
      <c r="O310" s="2">
        <f t="shared" si="82"/>
        <v>107.35075026075565</v>
      </c>
      <c r="P310" s="2">
        <f t="shared" si="76"/>
        <v>-21.414469408091264</v>
      </c>
      <c r="Q310" s="2">
        <f t="shared" si="83"/>
        <v>79.6240407110653</v>
      </c>
      <c r="R310">
        <v>18.2999999999999</v>
      </c>
    </row>
    <row r="311" spans="1:18" ht="15">
      <c r="A311" s="3">
        <v>40466</v>
      </c>
      <c r="B311" s="2">
        <v>288</v>
      </c>
      <c r="C311" s="2">
        <v>-8.32812245571573</v>
      </c>
      <c r="D311">
        <v>18.3499999999999</v>
      </c>
      <c r="E311" s="2">
        <f t="shared" si="77"/>
        <v>-95.24999999999848</v>
      </c>
      <c r="F311" s="2">
        <f t="shared" si="72"/>
        <v>-11.947710273641219</v>
      </c>
      <c r="G311" s="2">
        <f t="shared" si="78"/>
        <v>87.93315163870625</v>
      </c>
      <c r="H311" s="2">
        <f t="shared" si="73"/>
        <v>-3.179072836135082</v>
      </c>
      <c r="I311" s="2">
        <f t="shared" si="79"/>
        <v>94.18534732208676</v>
      </c>
      <c r="J311" s="2">
        <f t="shared" si="74"/>
        <v>6.628402264138447</v>
      </c>
      <c r="K311" s="2">
        <f t="shared" si="80"/>
        <v>101.03838944096557</v>
      </c>
      <c r="L311" s="2">
        <f t="shared" si="74"/>
        <v>13.532643171782341</v>
      </c>
      <c r="M311" s="2">
        <f t="shared" si="81"/>
        <v>106.04144202830562</v>
      </c>
      <c r="N311" s="2">
        <f t="shared" si="75"/>
        <v>16.022638704289584</v>
      </c>
      <c r="O311" s="2">
        <f t="shared" si="82"/>
        <v>107.92717799122447</v>
      </c>
      <c r="P311" s="2">
        <f t="shared" si="76"/>
        <v>-21.838004759933753</v>
      </c>
      <c r="Q311" s="2">
        <f t="shared" si="83"/>
        <v>80.20854673793713</v>
      </c>
      <c r="R311">
        <v>18.3499999999999</v>
      </c>
    </row>
    <row r="312" spans="1:18" ht="15">
      <c r="A312" s="3">
        <v>40467</v>
      </c>
      <c r="B312" s="2">
        <v>289</v>
      </c>
      <c r="C312" s="2">
        <v>-8.710256154272468</v>
      </c>
      <c r="D312">
        <v>18.3999999999999</v>
      </c>
      <c r="E312" s="2">
        <f t="shared" si="77"/>
        <v>-95.9999999999985</v>
      </c>
      <c r="F312" s="2">
        <f t="shared" si="72"/>
        <v>-12.377687351336427</v>
      </c>
      <c r="G312" s="2">
        <f t="shared" si="78"/>
        <v>88.54466922503602</v>
      </c>
      <c r="H312" s="2">
        <f t="shared" si="73"/>
        <v>-3.607930821333849</v>
      </c>
      <c r="I312" s="2">
        <f t="shared" si="79"/>
        <v>94.8017127495707</v>
      </c>
      <c r="J312" s="2">
        <f t="shared" si="74"/>
        <v>6.206621264817473</v>
      </c>
      <c r="K312" s="2">
        <f t="shared" si="80"/>
        <v>101.64324154885067</v>
      </c>
      <c r="L312" s="2">
        <f t="shared" si="74"/>
        <v>13.1198260548381</v>
      </c>
      <c r="M312" s="2">
        <f t="shared" si="81"/>
        <v>106.62715081233739</v>
      </c>
      <c r="N312" s="2">
        <f t="shared" si="75"/>
        <v>15.614015187071763</v>
      </c>
      <c r="O312" s="2">
        <f t="shared" si="82"/>
        <v>108.50344722877853</v>
      </c>
      <c r="P312" s="2">
        <f t="shared" si="76"/>
        <v>-22.26228710692133</v>
      </c>
      <c r="Q312" s="2">
        <f t="shared" si="83"/>
        <v>80.7941593185413</v>
      </c>
      <c r="R312">
        <v>18.3999999999999</v>
      </c>
    </row>
    <row r="313" spans="1:18" ht="15">
      <c r="A313" s="3">
        <v>40468</v>
      </c>
      <c r="B313" s="2">
        <v>290</v>
      </c>
      <c r="C313" s="2">
        <v>-9.09018219117612</v>
      </c>
      <c r="D313">
        <v>18.4499999999999</v>
      </c>
      <c r="E313" s="2">
        <f t="shared" si="77"/>
        <v>-96.7499999999985</v>
      </c>
      <c r="F313" s="2">
        <f t="shared" si="72"/>
        <v>-12.807781104970218</v>
      </c>
      <c r="G313" s="2">
        <f aca="true" t="shared" si="84" ref="G313:G344">180/PI()*ACOS((SIN(F313*PI()/180)*SIN(p*PI()/180)-SIN(F$22*PI()/180))/(COS(F313*PI()/180)*COS(p*PI()/180)))</f>
        <v>89.15710891695058</v>
      </c>
      <c r="H313" s="2">
        <f t="shared" si="73"/>
        <v>-4.036401249704795</v>
      </c>
      <c r="I313" s="2">
        <f aca="true" t="shared" si="85" ref="I313:I344">180/PI()*ACOS((SIN(H313*PI()/180)*SIN(p*PI()/180)-SIN(H$22*PI()/180))/(COS(H313*PI()/180)*COS(p*PI()/180)))</f>
        <v>95.41863956080303</v>
      </c>
      <c r="J313" s="2">
        <f t="shared" si="74"/>
        <v>5.785756884835209</v>
      </c>
      <c r="K313" s="2">
        <f aca="true" t="shared" si="86" ref="K313:K344">180/PI()*ACOS((SIN(J313*PI()/180)*SIN(p*PI()/180)-SIN(J$22*PI()/180))/(COS(J313*PI()/180)*COS(p*PI()/180)))</f>
        <v>102.24825582099486</v>
      </c>
      <c r="L313" s="2">
        <f t="shared" si="74"/>
        <v>12.708267191401898</v>
      </c>
      <c r="M313" s="2">
        <f aca="true" t="shared" si="87" ref="M313:M344">180/PI()*ACOS((SIN(L313*PI()/180)*SIN(p*PI()/180)-SIN(L$22*PI()/180))/(COS(L313*PI()/180)*COS(p*PI()/180)))</f>
        <v>107.21281114897153</v>
      </c>
      <c r="N313" s="2">
        <f t="shared" si="75"/>
        <v>15.206764651630108</v>
      </c>
      <c r="O313" s="2">
        <f aca="true" t="shared" si="88" ref="O313:O344">180/PI()*ACOS((SIN(N313*PI()/180)*SIN(p*PI()/180)-SIN(N$22*PI()/180))/(COS(N313*PI()/180)*COS(p*PI()/180)))</f>
        <v>109.0796177999836</v>
      </c>
      <c r="P313" s="2">
        <f t="shared" si="76"/>
        <v>-22.687273542034674</v>
      </c>
      <c r="Q313" s="2">
        <f aca="true" t="shared" si="89" ref="Q313:Q344">180/PI()*ACOS((SIN(P313*PI()/180)*SIN(p*PI()/180)-SIN(P$22*PI()/180))/(COS(P313*PI()/180)*COS(p*PI()/180)))</f>
        <v>81.38095493767997</v>
      </c>
      <c r="R313">
        <v>18.4499999999999</v>
      </c>
    </row>
    <row r="314" spans="1:18" ht="15">
      <c r="A314" s="3">
        <v>40469</v>
      </c>
      <c r="B314" s="2">
        <v>291</v>
      </c>
      <c r="C314" s="2">
        <v>-9.467761839068828</v>
      </c>
      <c r="D314">
        <v>18.4999999999999</v>
      </c>
      <c r="E314" s="2">
        <f t="shared" si="77"/>
        <v>-97.49999999999851</v>
      </c>
      <c r="F314" s="2">
        <f t="shared" si="72"/>
        <v>-13.237942535841569</v>
      </c>
      <c r="G314" s="2">
        <f t="shared" si="84"/>
        <v>89.7705447654707</v>
      </c>
      <c r="H314" s="2">
        <f t="shared" si="73"/>
        <v>-4.4644340452432685</v>
      </c>
      <c r="I314" s="2">
        <f t="shared" si="85"/>
        <v>96.03619707705087</v>
      </c>
      <c r="J314" s="2">
        <f t="shared" si="74"/>
        <v>5.365856355522806</v>
      </c>
      <c r="K314" s="2">
        <f t="shared" si="86"/>
        <v>102.85349666148676</v>
      </c>
      <c r="L314" s="2">
        <f t="shared" si="74"/>
        <v>12.298009544416086</v>
      </c>
      <c r="M314" s="2">
        <f t="shared" si="87"/>
        <v>107.79848362021609</v>
      </c>
      <c r="N314" s="2">
        <f t="shared" si="75"/>
        <v>14.800928115180007</v>
      </c>
      <c r="O314" s="2">
        <f t="shared" si="88"/>
        <v>109.65574856695183</v>
      </c>
      <c r="P314" s="2">
        <f t="shared" si="76"/>
        <v>-23.11292090800819</v>
      </c>
      <c r="Q314" s="2">
        <f t="shared" si="89"/>
        <v>81.96901137600995</v>
      </c>
      <c r="R314">
        <v>18.4999999999999</v>
      </c>
    </row>
    <row r="315" spans="1:18" ht="15">
      <c r="A315" s="3">
        <v>40470</v>
      </c>
      <c r="B315" s="2">
        <v>292</v>
      </c>
      <c r="C315" s="2">
        <v>-9.842856237281545</v>
      </c>
      <c r="D315">
        <v>18.5499999999999</v>
      </c>
      <c r="E315" s="2">
        <f t="shared" si="77"/>
        <v>-98.24999999999852</v>
      </c>
      <c r="F315" s="2">
        <f t="shared" si="72"/>
        <v>-13.668122405680606</v>
      </c>
      <c r="G315" s="2">
        <f t="shared" si="84"/>
        <v>90.38505141213061</v>
      </c>
      <c r="H315" s="2">
        <f t="shared" si="73"/>
        <v>-4.891978981235744</v>
      </c>
      <c r="I315" s="2">
        <f t="shared" si="85"/>
        <v>96.65445461858843</v>
      </c>
      <c r="J315" s="2">
        <f t="shared" si="74"/>
        <v>4.946966955475647</v>
      </c>
      <c r="K315" s="2">
        <f t="shared" si="86"/>
        <v>103.4590279213798</v>
      </c>
      <c r="L315" s="2">
        <f t="shared" si="74"/>
        <v>11.88909607712296</v>
      </c>
      <c r="M315" s="2">
        <f t="shared" si="87"/>
        <v>108.38422794610368</v>
      </c>
      <c r="N315" s="2">
        <f t="shared" si="75"/>
        <v>14.396546586672866</v>
      </c>
      <c r="O315" s="2">
        <f t="shared" si="88"/>
        <v>110.23189744045189</v>
      </c>
      <c r="P315" s="2">
        <f t="shared" si="76"/>
        <v>-23.539185778418677</v>
      </c>
      <c r="Q315" s="2">
        <f t="shared" si="89"/>
        <v>82.5584077383207</v>
      </c>
      <c r="R315">
        <v>18.5499999999999</v>
      </c>
    </row>
    <row r="316" spans="1:18" ht="15">
      <c r="A316" s="3">
        <v>40471</v>
      </c>
      <c r="B316" s="2">
        <v>293</v>
      </c>
      <c r="C316" s="2">
        <v>-10.215326493876411</v>
      </c>
      <c r="D316">
        <v>18.5999999999999</v>
      </c>
      <c r="E316" s="2">
        <f t="shared" si="77"/>
        <v>-98.99999999999848</v>
      </c>
      <c r="F316" s="2">
        <f t="shared" si="72"/>
        <v>-14.098271217874414</v>
      </c>
      <c r="G316" s="2">
        <f t="shared" si="84"/>
        <v>91.00070409384632</v>
      </c>
      <c r="H316" s="2">
        <f t="shared" si="73"/>
        <v>-5.318985663887458</v>
      </c>
      <c r="I316" s="2">
        <f t="shared" si="85"/>
        <v>97.27348150187657</v>
      </c>
      <c r="J316" s="2">
        <f t="shared" si="74"/>
        <v>4.529136023938115</v>
      </c>
      <c r="K316" s="2">
        <f t="shared" si="86"/>
        <v>104.06491289964059</v>
      </c>
      <c r="L316" s="2">
        <f t="shared" si="74"/>
        <v>11.481569764074491</v>
      </c>
      <c r="M316" s="2">
        <f t="shared" si="87"/>
        <v>108.97010299352397</v>
      </c>
      <c r="N316" s="2">
        <f t="shared" si="75"/>
        <v>13.993661076808987</v>
      </c>
      <c r="O316" s="2">
        <f t="shared" si="88"/>
        <v>110.80812139211675</v>
      </c>
      <c r="P316" s="2">
        <f t="shared" si="76"/>
        <v>-23.966024438184995</v>
      </c>
      <c r="Q316" s="2">
        <f t="shared" si="89"/>
        <v>83.14922448263249</v>
      </c>
      <c r="R316">
        <v>18.5999999999999</v>
      </c>
    </row>
    <row r="317" spans="1:18" ht="15">
      <c r="A317" s="4">
        <v>40472</v>
      </c>
      <c r="B317" s="5">
        <v>294</v>
      </c>
      <c r="C317" s="5">
        <v>-10.585033789273353</v>
      </c>
      <c r="D317">
        <v>18.6499999999999</v>
      </c>
      <c r="E317" s="2">
        <f t="shared" si="77"/>
        <v>-99.7499999999985</v>
      </c>
      <c r="F317" s="2">
        <f t="shared" si="72"/>
        <v>-14.528339198444822</v>
      </c>
      <c r="G317" s="2">
        <f t="shared" si="84"/>
        <v>91.61757864754767</v>
      </c>
      <c r="H317" s="2">
        <f t="shared" si="73"/>
        <v>-5.74540351601446</v>
      </c>
      <c r="I317" s="2">
        <f t="shared" si="85"/>
        <v>97.89334703624513</v>
      </c>
      <c r="J317" s="2">
        <f t="shared" si="74"/>
        <v>4.112410973868139</v>
      </c>
      <c r="K317" s="2">
        <f t="shared" si="86"/>
        <v>104.67121434347573</v>
      </c>
      <c r="L317" s="2">
        <f t="shared" si="74"/>
        <v>11.075473601721937</v>
      </c>
      <c r="M317" s="2">
        <f t="shared" si="87"/>
        <v>109.55616678425248</v>
      </c>
      <c r="N317" s="2">
        <f t="shared" si="75"/>
        <v>13.59231260761449</v>
      </c>
      <c r="O317" s="2">
        <f t="shared" si="88"/>
        <v>111.38447646575298</v>
      </c>
      <c r="P317" s="2">
        <f t="shared" si="76"/>
        <v>-24.393392863464438</v>
      </c>
      <c r="Q317" s="2">
        <f t="shared" si="89"/>
        <v>83.74154345009327</v>
      </c>
      <c r="R317">
        <v>18.6499999999999</v>
      </c>
    </row>
    <row r="318" spans="1:18" ht="15">
      <c r="A318" s="3">
        <v>40473</v>
      </c>
      <c r="B318" s="2">
        <v>295</v>
      </c>
      <c r="C318" s="2">
        <v>-10.951839481277545</v>
      </c>
      <c r="D318">
        <v>18.6999999999999</v>
      </c>
      <c r="E318" s="2">
        <f t="shared" si="77"/>
        <v>-100.4999999999985</v>
      </c>
      <c r="F318" s="2">
        <f t="shared" si="72"/>
        <v>-14.958276276781284</v>
      </c>
      <c r="G318" s="2">
        <f t="shared" si="84"/>
        <v>92.23575151451182</v>
      </c>
      <c r="H318" s="2">
        <f t="shared" si="73"/>
        <v>-6.171181760808852</v>
      </c>
      <c r="I318" s="2">
        <f t="shared" si="85"/>
        <v>98.51412052002487</v>
      </c>
      <c r="J318" s="2">
        <f t="shared" si="74"/>
        <v>3.696839304676293</v>
      </c>
      <c r="K318" s="2">
        <f t="shared" si="86"/>
        <v>105.27799444800847</v>
      </c>
      <c r="L318" s="2">
        <f t="shared" si="74"/>
        <v>10.670850618585696</v>
      </c>
      <c r="M318" s="2">
        <f t="shared" si="87"/>
        <v>110.14247650217028</v>
      </c>
      <c r="N318" s="2">
        <f t="shared" si="75"/>
        <v>13.192542221584512</v>
      </c>
      <c r="O318" s="2">
        <f t="shared" si="88"/>
        <v>111.96101778775531</v>
      </c>
      <c r="P318" s="2">
        <f t="shared" si="76"/>
        <v>-24.82124670093147</v>
      </c>
      <c r="Q318" s="2">
        <f t="shared" si="89"/>
        <v>84.33544789565077</v>
      </c>
      <c r="R318">
        <v>18.6999999999999</v>
      </c>
    </row>
    <row r="319" spans="1:18" ht="15">
      <c r="A319" s="3">
        <v>40474</v>
      </c>
      <c r="B319" s="2">
        <v>296</v>
      </c>
      <c r="C319" s="2">
        <v>-11.315605211320069</v>
      </c>
      <c r="D319">
        <v>18.7499999999999</v>
      </c>
      <c r="E319" s="2">
        <f t="shared" si="77"/>
        <v>-101.24999999999851</v>
      </c>
      <c r="F319" s="2">
        <f t="shared" si="72"/>
        <v>-15.388032066132734</v>
      </c>
      <c r="G319" s="2">
        <f t="shared" si="84"/>
        <v>92.85529974433442</v>
      </c>
      <c r="H319" s="2">
        <f t="shared" si="73"/>
        <v>-6.596269405686921</v>
      </c>
      <c r="I319" s="2">
        <f t="shared" si="85"/>
        <v>99.13587123607627</v>
      </c>
      <c r="J319" s="2">
        <f t="shared" si="74"/>
        <v>3.2824686146333613</v>
      </c>
      <c r="K319" s="2">
        <f t="shared" si="86"/>
        <v>105.88531485527747</v>
      </c>
      <c r="L319" s="2">
        <f t="shared" si="74"/>
        <v>10.267743885004826</v>
      </c>
      <c r="M319" s="2">
        <f t="shared" si="87"/>
        <v>110.72908849966959</v>
      </c>
      <c r="N319" s="2">
        <f t="shared" si="75"/>
        <v>12.794390990394206</v>
      </c>
      <c r="O319" s="2">
        <f t="shared" si="88"/>
        <v>112.53779957663185</v>
      </c>
      <c r="P319" s="2">
        <f t="shared" si="76"/>
        <v>-25.24954124642385</v>
      </c>
      <c r="Q319" s="2">
        <f t="shared" si="89"/>
        <v>84.93102251947263</v>
      </c>
      <c r="R319">
        <v>18.7499999999999</v>
      </c>
    </row>
    <row r="320" spans="1:18" ht="15">
      <c r="A320" s="3">
        <v>40475</v>
      </c>
      <c r="B320" s="2">
        <v>297</v>
      </c>
      <c r="C320" s="2">
        <v>-11.67619301172176</v>
      </c>
      <c r="D320">
        <v>18.7999999999999</v>
      </c>
      <c r="E320" s="2">
        <f t="shared" si="77"/>
        <v>-101.99999999999852</v>
      </c>
      <c r="F320" s="2">
        <f t="shared" si="72"/>
        <v>-15.81755584386231</v>
      </c>
      <c r="G320" s="2">
        <f t="shared" si="84"/>
        <v>93.47630099847065</v>
      </c>
      <c r="H320" s="2">
        <f t="shared" si="73"/>
        <v>-7.02061522622988</v>
      </c>
      <c r="I320" s="2">
        <f t="shared" si="85"/>
        <v>99.75866844666002</v>
      </c>
      <c r="J320" s="2">
        <f t="shared" si="74"/>
        <v>2.8693466129403453</v>
      </c>
      <c r="K320" s="2">
        <f t="shared" si="86"/>
        <v>106.49323665253009</v>
      </c>
      <c r="L320" s="2">
        <f t="shared" si="74"/>
        <v>9.866196522465696</v>
      </c>
      <c r="M320" s="2">
        <f t="shared" si="87"/>
        <v>111.31605830324106</v>
      </c>
      <c r="N320" s="2">
        <f t="shared" si="75"/>
        <v>12.3979000231788</v>
      </c>
      <c r="O320" s="2">
        <f t="shared" si="88"/>
        <v>113.11487515164437</v>
      </c>
      <c r="P320" s="2">
        <f t="shared" si="76"/>
        <v>-25.6782314229407</v>
      </c>
      <c r="Q320" s="2">
        <f t="shared" si="89"/>
        <v>85.5283534990836</v>
      </c>
      <c r="R320">
        <v>18.7999999999999</v>
      </c>
    </row>
    <row r="321" spans="1:18" ht="15">
      <c r="A321" s="3">
        <v>40476</v>
      </c>
      <c r="B321" s="2">
        <v>298</v>
      </c>
      <c r="C321" s="2">
        <v>-12.033465413786427</v>
      </c>
      <c r="D321">
        <v>18.8499999999999</v>
      </c>
      <c r="E321" s="2">
        <f t="shared" si="77"/>
        <v>-102.74999999999848</v>
      </c>
      <c r="F321" s="2">
        <f t="shared" si="72"/>
        <v>-16.246796531469492</v>
      </c>
      <c r="G321" s="2">
        <f t="shared" si="84"/>
        <v>94.09883355327523</v>
      </c>
      <c r="H321" s="2">
        <f t="shared" si="73"/>
        <v>-7.44416775022782</v>
      </c>
      <c r="I321" s="2">
        <f t="shared" si="85"/>
        <v>100.38258138759464</v>
      </c>
      <c r="J321" s="2">
        <f t="shared" si="74"/>
        <v>2.457521131454114</v>
      </c>
      <c r="K321" s="2">
        <f t="shared" si="86"/>
        <v>107.10182036978325</v>
      </c>
      <c r="L321" s="2">
        <f t="shared" si="74"/>
        <v>9.466251712508518</v>
      </c>
      <c r="M321" s="2">
        <f t="shared" si="87"/>
        <v>111.90344061823892</v>
      </c>
      <c r="N321" s="2">
        <f t="shared" si="75"/>
        <v>12.003110474383504</v>
      </c>
      <c r="O321" s="2">
        <f t="shared" si="88"/>
        <v>113.69229694056925</v>
      </c>
      <c r="P321" s="2">
        <f t="shared" si="76"/>
        <v>-26.107271757976388</v>
      </c>
      <c r="Q321" s="2">
        <f t="shared" si="89"/>
        <v>86.12752852218426</v>
      </c>
      <c r="R321">
        <v>18.8499999999999</v>
      </c>
    </row>
    <row r="322" spans="1:18" ht="15">
      <c r="A322" s="3">
        <v>40477</v>
      </c>
      <c r="B322" s="2">
        <v>299</v>
      </c>
      <c r="C322" s="2">
        <v>-12.387285556528447</v>
      </c>
      <c r="D322">
        <v>18.8999999999999</v>
      </c>
      <c r="E322" s="2">
        <f t="shared" si="77"/>
        <v>-103.4999999999985</v>
      </c>
      <c r="F322" s="2">
        <f t="shared" si="72"/>
        <v>-16.67570267438505</v>
      </c>
      <c r="G322" s="2">
        <f t="shared" si="84"/>
        <v>94.72297630246779</v>
      </c>
      <c r="H322" s="2">
        <f t="shared" si="73"/>
        <v>-7.866875241838347</v>
      </c>
      <c r="I322" s="2">
        <f t="shared" si="85"/>
        <v>101.00767926164471</v>
      </c>
      <c r="J322" s="2">
        <f t="shared" si="74"/>
        <v>2.0470401360611734</v>
      </c>
      <c r="K322" s="2">
        <f t="shared" si="86"/>
        <v>107.7111259766263</v>
      </c>
      <c r="L322" s="2">
        <f t="shared" si="74"/>
        <v>9.067952705209777</v>
      </c>
      <c r="M322" s="2">
        <f t="shared" si="87"/>
        <v>112.49128933282093</v>
      </c>
      <c r="N322" s="2">
        <f t="shared" si="75"/>
        <v>11.610063551183185</v>
      </c>
      <c r="O322" s="2">
        <f t="shared" si="88"/>
        <v>114.27011648658501</v>
      </c>
      <c r="P322" s="2">
        <f t="shared" si="76"/>
        <v>-26.536616360174115</v>
      </c>
      <c r="Q322" s="2">
        <f t="shared" si="89"/>
        <v>86.72863682011248</v>
      </c>
      <c r="R322">
        <v>18.8999999999999</v>
      </c>
    </row>
    <row r="323" spans="1:18" ht="15">
      <c r="A323" s="3">
        <v>40478</v>
      </c>
      <c r="B323" s="2">
        <v>300</v>
      </c>
      <c r="C323" s="2">
        <v>-12.737517295836877</v>
      </c>
      <c r="D323">
        <v>18.9499999999999</v>
      </c>
      <c r="E323" s="2">
        <f t="shared" si="77"/>
        <v>-104.2499999999985</v>
      </c>
      <c r="F323" s="2">
        <f t="shared" si="72"/>
        <v>-17.104222421544435</v>
      </c>
      <c r="G323" s="2">
        <f t="shared" si="84"/>
        <v>95.34880875894548</v>
      </c>
      <c r="H323" s="2">
        <f t="shared" si="73"/>
        <v>-8.288685685871604</v>
      </c>
      <c r="I323" s="2">
        <f t="shared" si="85"/>
        <v>101.63403123108317</v>
      </c>
      <c r="J323" s="2">
        <f t="shared" si="74"/>
        <v>1.6379517376920072</v>
      </c>
      <c r="K323" s="2">
        <f t="shared" si="86"/>
        <v>108.32121287823983</v>
      </c>
      <c r="L323" s="2">
        <f t="shared" si="74"/>
        <v>8.671342827238623</v>
      </c>
      <c r="M323" s="2">
        <f t="shared" si="87"/>
        <v>113.07965752106041</v>
      </c>
      <c r="N323" s="2">
        <f t="shared" si="75"/>
        <v>11.218800520471762</v>
      </c>
      <c r="O323" s="2">
        <f t="shared" si="88"/>
        <v>114.84838445429222</v>
      </c>
      <c r="P323" s="2">
        <f t="shared" si="76"/>
        <v>-26.966218895282154</v>
      </c>
      <c r="Q323" s="2">
        <f t="shared" si="89"/>
        <v>87.3317692019018</v>
      </c>
      <c r="R323">
        <v>18.9499999999999</v>
      </c>
    </row>
    <row r="324" spans="1:18" s="1" customFormat="1" ht="15">
      <c r="A324" s="3">
        <v>40479</v>
      </c>
      <c r="B324" s="2">
        <v>301</v>
      </c>
      <c r="C324" s="2">
        <v>-13.084025313877985</v>
      </c>
      <c r="D324" s="1">
        <v>18.9999999999999</v>
      </c>
      <c r="E324" s="1">
        <f t="shared" si="77"/>
        <v>-104.99999999999851</v>
      </c>
      <c r="F324" s="1">
        <f t="shared" si="72"/>
        <v>-17.532303504746633</v>
      </c>
      <c r="G324" s="2">
        <f t="shared" si="84"/>
        <v>95.97641105586203</v>
      </c>
      <c r="H324" s="1">
        <f t="shared" si="73"/>
        <v>-8.709546772214933</v>
      </c>
      <c r="I324" s="2">
        <f t="shared" si="85"/>
        <v>102.26170640936957</v>
      </c>
      <c r="J324" s="1">
        <f t="shared" si="74"/>
        <v>1.2303042029671105</v>
      </c>
      <c r="K324" s="2">
        <f t="shared" si="86"/>
        <v>108.932139910606</v>
      </c>
      <c r="L324" s="1">
        <f t="shared" si="74"/>
        <v>8.27646548948407</v>
      </c>
      <c r="M324" s="2">
        <f t="shared" si="87"/>
        <v>113.66859744522917</v>
      </c>
      <c r="N324" s="1">
        <f t="shared" si="75"/>
        <v>10.829362715420233</v>
      </c>
      <c r="O324" s="2">
        <f t="shared" si="88"/>
        <v>115.42715063487248</v>
      </c>
      <c r="P324" s="1">
        <f t="shared" si="76"/>
        <v>-27.396032561395955</v>
      </c>
      <c r="Q324" s="2">
        <f t="shared" si="89"/>
        <v>87.93701808888784</v>
      </c>
      <c r="R324" s="1">
        <v>18.9999999999999</v>
      </c>
    </row>
    <row r="325" spans="1:19" ht="15">
      <c r="A325" s="3">
        <v>40480</v>
      </c>
      <c r="B325" s="2">
        <v>302</v>
      </c>
      <c r="C325" s="2">
        <v>-13.42667522853601</v>
      </c>
      <c r="D325">
        <v>19.0499999999999</v>
      </c>
      <c r="E325" s="2">
        <f t="shared" si="77"/>
        <v>-105.74999999999852</v>
      </c>
      <c r="F325" s="2">
        <f t="shared" si="72"/>
        <v>-17.959893217805828</v>
      </c>
      <c r="G325" s="2">
        <f t="shared" si="84"/>
        <v>96.60586394688782</v>
      </c>
      <c r="H325" s="2">
        <f t="shared" si="73"/>
        <v>-9.129405880410609</v>
      </c>
      <c r="I325" s="2">
        <f t="shared" si="85"/>
        <v>102.89077385188588</v>
      </c>
      <c r="J325" s="2">
        <f t="shared" si="74"/>
        <v>0.8241459644658917</v>
      </c>
      <c r="K325" s="2">
        <f t="shared" si="86"/>
        <v>109.54396533488627</v>
      </c>
      <c r="L325" s="2">
        <f t="shared" si="74"/>
        <v>7.883364194249969</v>
      </c>
      <c r="M325" s="2">
        <f t="shared" si="87"/>
        <v>114.25816055724907</v>
      </c>
      <c r="N325" s="2">
        <f t="shared" si="75"/>
        <v>10.441791541602095</v>
      </c>
      <c r="O325" s="2">
        <f t="shared" si="88"/>
        <v>116.00646395039385</v>
      </c>
      <c r="P325" s="2">
        <f t="shared" si="76"/>
        <v>-27.826010063468626</v>
      </c>
      <c r="Q325" s="2">
        <f t="shared" si="89"/>
        <v>88.54447754980598</v>
      </c>
      <c r="R325">
        <v>19.0499999999999</v>
      </c>
      <c r="S325" s="2"/>
    </row>
    <row r="326" spans="1:19" ht="15">
      <c r="A326" s="3">
        <v>40481</v>
      </c>
      <c r="B326" s="2">
        <v>303</v>
      </c>
      <c r="C326" s="2">
        <v>-13.765333702693207</v>
      </c>
      <c r="D326">
        <v>19.0999999999999</v>
      </c>
      <c r="E326" s="2">
        <f t="shared" si="77"/>
        <v>-106.49999999999848</v>
      </c>
      <c r="F326" s="2">
        <f t="shared" si="72"/>
        <v>-18.386938395504377</v>
      </c>
      <c r="G326" s="2">
        <f t="shared" si="84"/>
        <v>97.23724880556135</v>
      </c>
      <c r="H326" s="2">
        <f t="shared" si="73"/>
        <v>-9.548210064401212</v>
      </c>
      <c r="I326" s="2">
        <f t="shared" si="85"/>
        <v>103.5213025456696</v>
      </c>
      <c r="J326" s="2">
        <f t="shared" si="74"/>
        <v>0.4195256306088305</v>
      </c>
      <c r="K326" s="2">
        <f t="shared" si="86"/>
        <v>110.15674683094251</v>
      </c>
      <c r="L326" s="2">
        <f t="shared" si="74"/>
        <v>7.492082542014062</v>
      </c>
      <c r="M326" s="2">
        <f t="shared" si="87"/>
        <v>114.84839749931238</v>
      </c>
      <c r="N326" s="2">
        <f t="shared" si="75"/>
        <v>10.056128482684626</v>
      </c>
      <c r="O326" s="2">
        <f t="shared" si="88"/>
        <v>116.58637245726891</v>
      </c>
      <c r="P326" s="2">
        <f t="shared" si="76"/>
        <v>-28.256103587072058</v>
      </c>
      <c r="Q326" s="2">
        <f t="shared" si="89"/>
        <v>89.15424333631793</v>
      </c>
      <c r="R326">
        <v>19.0999999999999</v>
      </c>
      <c r="S326" s="2"/>
    </row>
    <row r="327" spans="1:19" ht="15">
      <c r="A327" s="3">
        <v>40482</v>
      </c>
      <c r="B327" s="2">
        <v>304</v>
      </c>
      <c r="C327" s="2">
        <v>-14.099868553148468</v>
      </c>
      <c r="D327">
        <v>19.1499999999999</v>
      </c>
      <c r="E327" s="2">
        <f t="shared" si="77"/>
        <v>-107.2499999999985</v>
      </c>
      <c r="F327" s="2">
        <f t="shared" si="72"/>
        <v>-18.8133853923569</v>
      </c>
      <c r="G327" s="2">
        <f t="shared" si="84"/>
        <v>97.8706476236393</v>
      </c>
      <c r="H327" s="2">
        <f t="shared" si="73"/>
        <v>-9.965906037458545</v>
      </c>
      <c r="I327" s="2">
        <f t="shared" si="85"/>
        <v>104.1533613980842</v>
      </c>
      <c r="J327" s="2">
        <f t="shared" si="74"/>
        <v>0.01649199514226637</v>
      </c>
      <c r="K327" s="2">
        <f t="shared" si="86"/>
        <v>110.77054148997944</v>
      </c>
      <c r="L327" s="2">
        <f t="shared" si="74"/>
        <v>7.102664237746588</v>
      </c>
      <c r="M327" s="2">
        <f t="shared" si="87"/>
        <v>115.43935810367056</v>
      </c>
      <c r="N327" s="2">
        <f t="shared" si="75"/>
        <v>9.672415105683395</v>
      </c>
      <c r="O327" s="2">
        <f t="shared" si="88"/>
        <v>117.16692334887452</v>
      </c>
      <c r="P327" s="2">
        <f t="shared" si="76"/>
        <v>-28.686264771391357</v>
      </c>
      <c r="Q327" s="2">
        <f t="shared" si="89"/>
        <v>89.76641291889787</v>
      </c>
      <c r="R327">
        <v>19.1499999999999</v>
      </c>
      <c r="S327" s="2"/>
    </row>
    <row r="328" spans="1:19" ht="15">
      <c r="A328" s="3">
        <v>40483</v>
      </c>
      <c r="B328" s="2">
        <v>305</v>
      </c>
      <c r="C328" s="2">
        <v>-14.430148858976244</v>
      </c>
      <c r="D328">
        <v>19.1999999999999</v>
      </c>
      <c r="E328" s="2">
        <f t="shared" si="77"/>
        <v>-107.9999999999985</v>
      </c>
      <c r="F328" s="2">
        <f t="shared" si="72"/>
        <v>-19.23918006119576</v>
      </c>
      <c r="G328" s="2">
        <f t="shared" si="84"/>
        <v>98.50614300834593</v>
      </c>
      <c r="H328" s="2">
        <f t="shared" si="73"/>
        <v>-10.382440157312102</v>
      </c>
      <c r="I328" s="2">
        <f t="shared" si="85"/>
        <v>104.78701922436454</v>
      </c>
      <c r="J328" s="2">
        <f t="shared" si="74"/>
        <v>-0.3849059537844728</v>
      </c>
      <c r="K328" s="2">
        <f t="shared" si="86"/>
        <v>111.38540580628526</v>
      </c>
      <c r="L328" s="2">
        <f t="shared" si="74"/>
        <v>6.715153096784326</v>
      </c>
      <c r="M328" s="2">
        <f t="shared" si="87"/>
        <v>116.03109139159193</v>
      </c>
      <c r="N328" s="2">
        <f t="shared" si="75"/>
        <v>9.290693065778017</v>
      </c>
      <c r="O328" s="2">
        <f t="shared" si="88"/>
        <v>117.74816295734041</v>
      </c>
      <c r="P328" s="2">
        <f t="shared" si="76"/>
        <v>-29.116444681434093</v>
      </c>
      <c r="Q328" s="2">
        <f t="shared" si="89"/>
        <v>90.38108552299997</v>
      </c>
      <c r="R328">
        <v>19.1999999999999</v>
      </c>
      <c r="S328" s="2"/>
    </row>
    <row r="329" spans="1:19" ht="15">
      <c r="A329" s="3">
        <v>40484</v>
      </c>
      <c r="B329" s="2">
        <v>306</v>
      </c>
      <c r="C329" s="2">
        <v>-14.756045069127163</v>
      </c>
      <c r="D329">
        <v>19.2499999999999</v>
      </c>
      <c r="E329" s="2">
        <f t="shared" si="77"/>
        <v>-108.74999999999851</v>
      </c>
      <c r="F329" s="2">
        <f t="shared" si="72"/>
        <v>-19.664267731590485</v>
      </c>
      <c r="G329" s="2">
        <f t="shared" si="84"/>
        <v>99.1438181784202</v>
      </c>
      <c r="H329" s="2">
        <f t="shared" si="73"/>
        <v>-10.797758411495321</v>
      </c>
      <c r="I329" s="2">
        <f t="shared" si="85"/>
        <v>105.42234473397544</v>
      </c>
      <c r="J329" s="2">
        <f t="shared" si="74"/>
        <v>-0.7846190249618133</v>
      </c>
      <c r="K329" s="2">
        <f t="shared" si="86"/>
        <v>112.00139566805018</v>
      </c>
      <c r="L329" s="2">
        <f t="shared" si="74"/>
        <v>6.329593050254394</v>
      </c>
      <c r="M329" s="2">
        <f t="shared" si="87"/>
        <v>116.62364557148993</v>
      </c>
      <c r="N329" s="2">
        <f t="shared" si="75"/>
        <v>8.9110041106855</v>
      </c>
      <c r="O329" s="2">
        <f t="shared" si="88"/>
        <v>118.33013675451596</v>
      </c>
      <c r="P329" s="2">
        <f t="shared" si="76"/>
        <v>-29.54659377943725</v>
      </c>
      <c r="Q329" s="2">
        <f t="shared" si="89"/>
        <v>90.99836216542224</v>
      </c>
      <c r="R329">
        <v>19.2499999999999</v>
      </c>
      <c r="S329" s="2"/>
    </row>
    <row r="330" spans="1:19" ht="15">
      <c r="A330" s="3">
        <v>40485</v>
      </c>
      <c r="B330" s="2">
        <v>307</v>
      </c>
      <c r="C330" s="2">
        <v>-15.077429109074425</v>
      </c>
      <c r="D330">
        <v>19.2999999999999</v>
      </c>
      <c r="E330" s="2">
        <f t="shared" si="77"/>
        <v>-109.49999999999852</v>
      </c>
      <c r="F330" s="2">
        <f t="shared" si="72"/>
        <v>-20.08859318811409</v>
      </c>
      <c r="G330" s="2">
        <f t="shared" si="84"/>
        <v>99.78375695885242</v>
      </c>
      <c r="H330" s="2">
        <f t="shared" si="73"/>
        <v>-11.211806402928149</v>
      </c>
      <c r="I330" s="2">
        <f t="shared" si="85"/>
        <v>106.0594065157196</v>
      </c>
      <c r="J330" s="2">
        <f t="shared" si="74"/>
        <v>-1.182597815894309</v>
      </c>
      <c r="K330" s="2">
        <f t="shared" si="86"/>
        <v>112.61856634724153</v>
      </c>
      <c r="L330" s="2">
        <f t="shared" si="74"/>
        <v>5.946028150042521</v>
      </c>
      <c r="M330" s="2">
        <f t="shared" si="87"/>
        <v>117.21706803622386</v>
      </c>
      <c r="N330" s="2">
        <f t="shared" si="75"/>
        <v>8.533390084588113</v>
      </c>
      <c r="O330" s="2">
        <f t="shared" si="88"/>
        <v>118.91288935212377</v>
      </c>
      <c r="P330" s="2">
        <f t="shared" si="76"/>
        <v>-29.97666189545375</v>
      </c>
      <c r="Q330" s="2">
        <f t="shared" si="89"/>
        <v>91.61834569077143</v>
      </c>
      <c r="R330">
        <v>19.2999999999999</v>
      </c>
      <c r="S330" s="2"/>
    </row>
    <row r="331" spans="1:19" ht="15">
      <c r="A331" s="3">
        <v>40486</v>
      </c>
      <c r="B331" s="2">
        <v>308</v>
      </c>
      <c r="C331" s="2">
        <v>-15.394174486311051</v>
      </c>
      <c r="D331">
        <v>19.3499999999999</v>
      </c>
      <c r="E331" s="2">
        <f t="shared" si="77"/>
        <v>-110.24999999999848</v>
      </c>
      <c r="F331" s="2">
        <f t="shared" si="72"/>
        <v>-20.51210064847133</v>
      </c>
      <c r="G331" s="2">
        <f t="shared" si="84"/>
        <v>100.42604377419758</v>
      </c>
      <c r="H331" s="2">
        <f t="shared" si="73"/>
        <v>-11.624529335755792</v>
      </c>
      <c r="I331" s="2">
        <f t="shared" si="85"/>
        <v>106.69827302153085</v>
      </c>
      <c r="J331" s="2">
        <f t="shared" si="74"/>
        <v>-1.578792705019498</v>
      </c>
      <c r="K331" s="2">
        <f t="shared" si="86"/>
        <v>113.23697248851605</v>
      </c>
      <c r="L331" s="2">
        <f t="shared" si="74"/>
        <v>5.564502573299921</v>
      </c>
      <c r="M331" s="2">
        <f t="shared" si="87"/>
        <v>117.81140535957462</v>
      </c>
      <c r="N331" s="2">
        <f t="shared" si="75"/>
        <v>8.15789293161203</v>
      </c>
      <c r="O331" s="2">
        <f t="shared" si="88"/>
        <v>119.49646450111044</v>
      </c>
      <c r="P331" s="2">
        <f t="shared" si="76"/>
        <v>-30.406598197101065</v>
      </c>
      <c r="Q331" s="2">
        <f t="shared" si="89"/>
        <v>92.24114080792339</v>
      </c>
      <c r="R331">
        <v>19.3499999999999</v>
      </c>
      <c r="S331" s="2"/>
    </row>
    <row r="332" spans="1:19" ht="15">
      <c r="A332" s="3">
        <v>40487</v>
      </c>
      <c r="B332" s="2">
        <v>309</v>
      </c>
      <c r="C332" s="2">
        <v>-15.70615639450671</v>
      </c>
      <c r="D332">
        <v>19.3999999999999</v>
      </c>
      <c r="E332" s="2">
        <f t="shared" si="77"/>
        <v>-110.9999999999985</v>
      </c>
      <c r="F332" s="2">
        <f t="shared" si="72"/>
        <v>-20.93473374150558</v>
      </c>
      <c r="G332" s="2">
        <f t="shared" si="84"/>
        <v>101.07076364034839</v>
      </c>
      <c r="H332" s="2">
        <f t="shared" si="73"/>
        <v>-12.035872001465243</v>
      </c>
      <c r="I332" s="2">
        <f t="shared" si="85"/>
        <v>107.33901254888771</v>
      </c>
      <c r="J332" s="2">
        <f t="shared" si="74"/>
        <v>-1.9731538443850078</v>
      </c>
      <c r="K332" s="2">
        <f t="shared" si="86"/>
        <v>113.85666809715063</v>
      </c>
      <c r="L332" s="2">
        <f t="shared" si="74"/>
        <v>5.185060626482007</v>
      </c>
      <c r="M332" s="2">
        <f t="shared" si="87"/>
        <v>118.40670329189969</v>
      </c>
      <c r="N332" s="2">
        <f t="shared" si="75"/>
        <v>7.784554698852254</v>
      </c>
      <c r="O332" s="2">
        <f t="shared" si="88"/>
        <v>120.08090509020414</v>
      </c>
      <c r="P332" s="2">
        <f t="shared" si="76"/>
        <v>-30.836351158455102</v>
      </c>
      <c r="Q332" s="2">
        <f t="shared" si="89"/>
        <v>92.86685412636407</v>
      </c>
      <c r="R332">
        <v>19.3999999999999</v>
      </c>
      <c r="S332" s="2"/>
    </row>
    <row r="333" spans="1:19" ht="15">
      <c r="A333" s="3">
        <v>40488</v>
      </c>
      <c r="B333" s="2">
        <v>310</v>
      </c>
      <c r="C333" s="2">
        <v>-16.013251816134666</v>
      </c>
      <c r="D333">
        <v>19.4499999999999</v>
      </c>
      <c r="E333" s="2">
        <f t="shared" si="77"/>
        <v>-111.7499999999985</v>
      </c>
      <c r="F333" s="2">
        <f t="shared" si="72"/>
        <v>-21.356435485101958</v>
      </c>
      <c r="G333" s="2">
        <f t="shared" si="84"/>
        <v>101.71800215464344</v>
      </c>
      <c r="H333" s="2">
        <f t="shared" si="73"/>
        <v>-12.445778765301432</v>
      </c>
      <c r="I333" s="2">
        <f t="shared" si="85"/>
        <v>107.981693221781</v>
      </c>
      <c r="J333" s="2">
        <f t="shared" si="74"/>
        <v>-2.3656311527973943</v>
      </c>
      <c r="K333" s="2">
        <f t="shared" si="86"/>
        <v>114.47770652597326</v>
      </c>
      <c r="L333" s="2">
        <f t="shared" si="74"/>
        <v>4.807746748912822</v>
      </c>
      <c r="M333" s="2">
        <f t="shared" si="87"/>
        <v>119.00300675497071</v>
      </c>
      <c r="N333" s="2">
        <f t="shared" si="75"/>
        <v>7.41341753894001</v>
      </c>
      <c r="O333" s="2">
        <f t="shared" si="88"/>
        <v>120.66625314369013</v>
      </c>
      <c r="P333" s="2">
        <f t="shared" si="76"/>
        <v>-31.265868528071945</v>
      </c>
      <c r="Q333" s="2">
        <f t="shared" si="89"/>
        <v>93.49559419228221</v>
      </c>
      <c r="R333">
        <v>19.4499999999999</v>
      </c>
      <c r="S333" s="2"/>
    </row>
    <row r="334" spans="1:19" ht="15">
      <c r="A334" s="3">
        <v>40489</v>
      </c>
      <c r="B334" s="2">
        <v>311</v>
      </c>
      <c r="C334" s="2">
        <v>-16.315339623383903</v>
      </c>
      <c r="D334">
        <v>19.4999999999999</v>
      </c>
      <c r="E334" s="2">
        <f t="shared" si="77"/>
        <v>-112.49999999999851</v>
      </c>
      <c r="F334" s="2">
        <f t="shared" si="72"/>
        <v>-21.777148264007838</v>
      </c>
      <c r="G334" s="2">
        <f t="shared" si="84"/>
        <v>102.36784548418326</v>
      </c>
      <c r="H334" s="2">
        <f t="shared" si="73"/>
        <v>-12.854193553007715</v>
      </c>
      <c r="I334" s="2">
        <f t="shared" si="85"/>
        <v>108.62638297017013</v>
      </c>
      <c r="J334" s="2">
        <f t="shared" si="74"/>
        <v>-2.7561743094583173</v>
      </c>
      <c r="K334" s="2">
        <f t="shared" si="86"/>
        <v>115.10014046127822</v>
      </c>
      <c r="L334" s="2">
        <f t="shared" si="74"/>
        <v>4.432605515867224</v>
      </c>
      <c r="M334" s="2">
        <f t="shared" si="87"/>
        <v>119.60035983600005</v>
      </c>
      <c r="N334" s="2">
        <f t="shared" si="75"/>
        <v>7.044523712146967</v>
      </c>
      <c r="O334" s="2">
        <f t="shared" si="88"/>
        <v>121.25254981841584</v>
      </c>
      <c r="P334" s="2">
        <f t="shared" si="76"/>
        <v>-31.69509729612232</v>
      </c>
      <c r="Q334" s="2">
        <f t="shared" si="89"/>
        <v>94.1274715242746</v>
      </c>
      <c r="R334">
        <v>19.4999999999999</v>
      </c>
      <c r="S334" s="2"/>
    </row>
    <row r="335" spans="1:19" ht="15">
      <c r="A335" s="3">
        <v>40490</v>
      </c>
      <c r="B335" s="2">
        <v>312</v>
      </c>
      <c r="C335" s="2">
        <v>-16.6123006771745</v>
      </c>
      <c r="D335">
        <v>19.5499999999999</v>
      </c>
      <c r="E335" s="2">
        <f t="shared" si="77"/>
        <v>-113.24999999999852</v>
      </c>
      <c r="F335" s="2">
        <f t="shared" si="72"/>
        <v>-22.19681380759192</v>
      </c>
      <c r="G335" s="2">
        <f t="shared" si="84"/>
        <v>103.02038035221851</v>
      </c>
      <c r="H335" s="2">
        <f t="shared" si="73"/>
        <v>-13.26105983791517</v>
      </c>
      <c r="I335" s="2">
        <f t="shared" si="85"/>
        <v>109.27314950786017</v>
      </c>
      <c r="J335" s="2">
        <f t="shared" si="74"/>
        <v>-3.144732748102656</v>
      </c>
      <c r="K335" s="2">
        <f t="shared" si="86"/>
        <v>115.72402190770903</v>
      </c>
      <c r="L335" s="2">
        <f t="shared" si="74"/>
        <v>4.059681641164102</v>
      </c>
      <c r="M335" s="2">
        <f t="shared" si="87"/>
        <v>120.1988057808619</v>
      </c>
      <c r="N335" s="2">
        <f t="shared" si="75"/>
        <v>6.677915588022005</v>
      </c>
      <c r="O335" s="2">
        <f t="shared" si="88"/>
        <v>121.83983540003791</v>
      </c>
      <c r="P335" s="2">
        <f t="shared" si="76"/>
        <v>-32.12398366062275</v>
      </c>
      <c r="Q335" s="2">
        <f t="shared" si="89"/>
        <v>94.7625986485089</v>
      </c>
      <c r="R335">
        <v>19.5499999999999</v>
      </c>
      <c r="S335" s="2"/>
    </row>
    <row r="336" spans="1:19" ht="15">
      <c r="A336" s="3">
        <v>40491</v>
      </c>
      <c r="B336" s="2">
        <v>313</v>
      </c>
      <c r="C336" s="2">
        <v>-16.90401792409927</v>
      </c>
      <c r="D336">
        <v>19.5999999999999</v>
      </c>
      <c r="E336" s="2">
        <f t="shared" si="77"/>
        <v>-113.99999999999848</v>
      </c>
      <c r="F336" s="2">
        <f t="shared" si="72"/>
        <v>-22.61537316756692</v>
      </c>
      <c r="G336" s="2">
        <f t="shared" si="84"/>
        <v>103.67569402247082</v>
      </c>
      <c r="H336" s="2">
        <f t="shared" si="73"/>
        <v>-13.666320628407929</v>
      </c>
      <c r="I336" s="2">
        <f t="shared" si="85"/>
        <v>109.92206030873291</v>
      </c>
      <c r="J336" s="2">
        <f t="shared" si="74"/>
        <v>-3.531255651655136</v>
      </c>
      <c r="K336" s="2">
        <f t="shared" si="86"/>
        <v>116.34940217209548</v>
      </c>
      <c r="L336" s="2">
        <f t="shared" si="74"/>
        <v>3.68901997926228</v>
      </c>
      <c r="M336" s="2">
        <f t="shared" si="87"/>
        <v>120.79838698651514</v>
      </c>
      <c r="N336" s="2">
        <f t="shared" si="75"/>
        <v>6.313635646554678</v>
      </c>
      <c r="O336" s="2">
        <f t="shared" si="88"/>
        <v>122.42814929852366</v>
      </c>
      <c r="P336" s="2">
        <f t="shared" si="76"/>
        <v>-32.5524729927495</v>
      </c>
      <c r="Q336" s="2">
        <f t="shared" si="89"/>
        <v>95.40109013317526</v>
      </c>
      <c r="R336">
        <v>19.5999999999999</v>
      </c>
      <c r="S336" s="2"/>
    </row>
    <row r="337" spans="1:19" ht="15">
      <c r="A337" s="3">
        <v>40492</v>
      </c>
      <c r="B337" s="2">
        <v>314</v>
      </c>
      <c r="C337" s="2">
        <v>-17.19037649111889</v>
      </c>
      <c r="D337">
        <v>19.6499999999999</v>
      </c>
      <c r="E337" s="2">
        <f t="shared" si="77"/>
        <v>-114.7499999999985</v>
      </c>
      <c r="F337" s="2">
        <f t="shared" si="72"/>
        <v>-23.03276669570243</v>
      </c>
      <c r="G337" s="2">
        <f t="shared" si="84"/>
        <v>104.33387428123996</v>
      </c>
      <c r="H337" s="2">
        <f t="shared" si="73"/>
        <v>-14.0699184557926</v>
      </c>
      <c r="I337" s="2">
        <f t="shared" si="85"/>
        <v>110.57318258126433</v>
      </c>
      <c r="J337" s="2">
        <f t="shared" si="74"/>
        <v>-3.9156919474219554</v>
      </c>
      <c r="K337" s="2">
        <f t="shared" si="86"/>
        <v>116.97633184623153</v>
      </c>
      <c r="L337" s="2">
        <f t="shared" si="74"/>
        <v>3.320665526851152</v>
      </c>
      <c r="M337" s="2">
        <f t="shared" si="87"/>
        <v>121.39914499263654</v>
      </c>
      <c r="N337" s="2">
        <f t="shared" si="75"/>
        <v>5.951726478859938</v>
      </c>
      <c r="O337" s="2">
        <f t="shared" si="88"/>
        <v>123.0175300429214</v>
      </c>
      <c r="P337" s="2">
        <f t="shared" si="76"/>
        <v>-32.98050980122224</v>
      </c>
      <c r="Q337" s="2">
        <f t="shared" si="89"/>
        <v>96.0430626220421</v>
      </c>
      <c r="R337">
        <v>19.6499999999999</v>
      </c>
      <c r="S337" s="2"/>
    </row>
    <row r="338" spans="1:19" ht="15">
      <c r="A338" s="3">
        <v>40493</v>
      </c>
      <c r="B338" s="2">
        <v>315</v>
      </c>
      <c r="C338" s="2">
        <v>-17.471263777843475</v>
      </c>
      <c r="D338">
        <v>19.6999999999999</v>
      </c>
      <c r="E338" s="2">
        <f t="shared" si="77"/>
        <v>-115.4999999999985</v>
      </c>
      <c r="F338" s="2">
        <f t="shared" si="72"/>
        <v>-23.448934021556738</v>
      </c>
      <c r="G338" s="2">
        <f t="shared" si="84"/>
        <v>104.99500941714471</v>
      </c>
      <c r="H338" s="2">
        <f t="shared" si="73"/>
        <v>-14.471795362601224</v>
      </c>
      <c r="I338" s="2">
        <f t="shared" si="85"/>
        <v>111.22658324126014</v>
      </c>
      <c r="J338" s="2">
        <f t="shared" si="74"/>
        <v>-4.297990302834415</v>
      </c>
      <c r="K338" s="2">
        <f t="shared" si="86"/>
        <v>117.60486078858199</v>
      </c>
      <c r="L338" s="2">
        <f t="shared" si="74"/>
        <v>2.954663423927893</v>
      </c>
      <c r="M338" s="2">
        <f t="shared" si="87"/>
        <v>122.0011204724731</v>
      </c>
      <c r="N338" s="2">
        <f t="shared" si="75"/>
        <v>5.5922307873786</v>
      </c>
      <c r="O338" s="2">
        <f t="shared" si="88"/>
        <v>123.60801527541335</v>
      </c>
      <c r="P338" s="2">
        <f t="shared" si="76"/>
        <v>-33.408037695745236</v>
      </c>
      <c r="Q338" s="2">
        <f t="shared" si="89"/>
        <v>96.68863486691218</v>
      </c>
      <c r="R338">
        <v>19.6999999999999</v>
      </c>
      <c r="S338" s="2"/>
    </row>
    <row r="339" spans="1:19" ht="15">
      <c r="A339" s="3">
        <v>40494</v>
      </c>
      <c r="B339" s="2">
        <v>316</v>
      </c>
      <c r="C339" s="2">
        <v>-17.746569546238398</v>
      </c>
      <c r="D339">
        <v>19.7499999999999</v>
      </c>
      <c r="E339" s="2">
        <f t="shared" si="77"/>
        <v>-116.24999999999851</v>
      </c>
      <c r="F339" s="2">
        <f t="shared" si="72"/>
        <v>-23.863814030260244</v>
      </c>
      <c r="G339" s="2">
        <f t="shared" si="84"/>
        <v>105.65918819833996</v>
      </c>
      <c r="H339" s="2">
        <f t="shared" si="73"/>
        <v>-14.871892891359842</v>
      </c>
      <c r="I339" s="2">
        <f t="shared" si="85"/>
        <v>111.88232888274281</v>
      </c>
      <c r="J339" s="2">
        <f t="shared" si="74"/>
        <v>-4.678099121763027</v>
      </c>
      <c r="K339" s="2">
        <f t="shared" si="86"/>
        <v>118.23503810490901</v>
      </c>
      <c r="L339" s="2">
        <f t="shared" si="74"/>
        <v>2.5910589543520093</v>
      </c>
      <c r="M339" s="2">
        <f t="shared" si="87"/>
        <v>122.60435322292456</v>
      </c>
      <c r="N339" s="2">
        <f t="shared" si="75"/>
        <v>5.235191385587008</v>
      </c>
      <c r="O339" s="2">
        <f t="shared" si="88"/>
        <v>124.19964174466799</v>
      </c>
      <c r="P339" s="2">
        <f t="shared" si="76"/>
        <v>-33.834999349497</v>
      </c>
      <c r="Q339" s="2">
        <f t="shared" si="89"/>
        <v>97.3379277587602</v>
      </c>
      <c r="R339">
        <v>19.7499999999999</v>
      </c>
      <c r="S339" s="2"/>
    </row>
    <row r="340" spans="1:19" ht="15">
      <c r="A340" s="3">
        <v>40495</v>
      </c>
      <c r="B340" s="2">
        <v>317</v>
      </c>
      <c r="C340" s="2">
        <v>-18.01618600759887</v>
      </c>
      <c r="D340">
        <v>19.7999999999999</v>
      </c>
      <c r="E340" s="2">
        <f t="shared" si="77"/>
        <v>-116.99999999999852</v>
      </c>
      <c r="F340" s="2">
        <f t="shared" si="72"/>
        <v>-24.277344840384387</v>
      </c>
      <c r="G340" s="2">
        <f t="shared" si="84"/>
        <v>106.32649984704474</v>
      </c>
      <c r="H340" s="2">
        <f t="shared" si="73"/>
        <v>-15.270152073854822</v>
      </c>
      <c r="I340" s="2">
        <f t="shared" si="85"/>
        <v>112.54048574692146</v>
      </c>
      <c r="J340" s="2">
        <f t="shared" si="74"/>
        <v>-5.055966541419911</v>
      </c>
      <c r="K340" s="2">
        <f t="shared" si="86"/>
        <v>118.8669121278091</v>
      </c>
      <c r="L340" s="2">
        <f t="shared" si="74"/>
        <v>2.22989754586894</v>
      </c>
      <c r="M340" s="2">
        <f t="shared" si="87"/>
        <v>123.20888215386728</v>
      </c>
      <c r="N340" s="2">
        <f t="shared" si="75"/>
        <v>4.8806511972103355</v>
      </c>
      <c r="O340" s="2">
        <f t="shared" si="88"/>
        <v>124.79244529850665</v>
      </c>
      <c r="P340" s="2">
        <f t="shared" si="76"/>
        <v>-34.26133646065934</v>
      </c>
      <c r="Q340" s="2">
        <f t="shared" si="89"/>
        <v>97.99106435730843</v>
      </c>
      <c r="R340">
        <v>19.7999999999999</v>
      </c>
      <c r="S340" s="2"/>
    </row>
    <row r="341" spans="1:19" ht="15">
      <c r="A341" s="3">
        <v>40496</v>
      </c>
      <c r="B341" s="2">
        <v>318</v>
      </c>
      <c r="C341" s="2">
        <v>-18.280007906643238</v>
      </c>
      <c r="D341">
        <v>19.8499999999999</v>
      </c>
      <c r="E341" s="2">
        <f t="shared" si="77"/>
        <v>-117.74999999999848</v>
      </c>
      <c r="F341" s="2">
        <f t="shared" si="72"/>
        <v>-24.68946378193447</v>
      </c>
      <c r="G341" s="2">
        <f t="shared" si="84"/>
        <v>106.99703401121153</v>
      </c>
      <c r="H341" s="2">
        <f t="shared" si="73"/>
        <v>-15.666513420932299</v>
      </c>
      <c r="I341" s="2">
        <f t="shared" si="85"/>
        <v>113.20111968917882</v>
      </c>
      <c r="J341" s="2">
        <f t="shared" si="74"/>
        <v>-5.43154042986898</v>
      </c>
      <c r="K341" s="2">
        <f t="shared" si="86"/>
        <v>119.50053039515451</v>
      </c>
      <c r="L341" s="2">
        <f t="shared" si="74"/>
        <v>1.8712247695931588</v>
      </c>
      <c r="M341" s="2">
        <f t="shared" si="87"/>
        <v>123.81474527673288</v>
      </c>
      <c r="N341" s="2">
        <f t="shared" si="75"/>
        <v>4.5286532549328316</v>
      </c>
      <c r="O341" s="2">
        <f t="shared" si="88"/>
        <v>125.3864608759033</v>
      </c>
      <c r="P341" s="2">
        <f t="shared" si="76"/>
        <v>-34.68698971298084</v>
      </c>
      <c r="Q341" s="2">
        <f t="shared" si="89"/>
        <v>98.64816991877952</v>
      </c>
      <c r="R341">
        <v>19.8499999999999</v>
      </c>
      <c r="S341" s="2"/>
    </row>
    <row r="342" spans="1:19" ht="15">
      <c r="A342" s="3">
        <v>40497</v>
      </c>
      <c r="B342" s="2">
        <v>319</v>
      </c>
      <c r="C342" s="2">
        <v>-18.537932602582543</v>
      </c>
      <c r="D342">
        <v>19.8999999999999</v>
      </c>
      <c r="E342" s="2">
        <f t="shared" si="77"/>
        <v>-118.4999999999985</v>
      </c>
      <c r="F342" s="2">
        <f t="shared" si="72"/>
        <v>-25.10010737450694</v>
      </c>
      <c r="G342" s="2">
        <f t="shared" si="84"/>
        <v>107.67088073315982</v>
      </c>
      <c r="H342" s="2">
        <f t="shared" si="73"/>
        <v>-16.060916912866745</v>
      </c>
      <c r="I342" s="2">
        <f t="shared" si="85"/>
        <v>113.86429614400839</v>
      </c>
      <c r="J342" s="2">
        <f t="shared" si="74"/>
        <v>-5.804768384163233</v>
      </c>
      <c r="K342" s="2">
        <f t="shared" si="86"/>
        <v>120.13593962743477</v>
      </c>
      <c r="L342" s="2">
        <f t="shared" si="74"/>
        <v>1.5150863389417233</v>
      </c>
      <c r="M342" s="2">
        <f t="shared" si="87"/>
        <v>124.42197969235578</v>
      </c>
      <c r="N342" s="2">
        <f t="shared" si="75"/>
        <v>4.17924069859884</v>
      </c>
      <c r="O342" s="2">
        <f t="shared" si="88"/>
        <v>125.98172249833488</v>
      </c>
      <c r="P342" s="2">
        <f t="shared" si="76"/>
        <v>-35.111898735371234</v>
      </c>
      <c r="Q342" s="2">
        <f t="shared" si="89"/>
        <v>99.30937192153999</v>
      </c>
      <c r="R342">
        <v>19.8999999999999</v>
      </c>
      <c r="S342" s="2"/>
    </row>
    <row r="343" spans="1:19" ht="15">
      <c r="A343" s="3">
        <v>40498</v>
      </c>
      <c r="B343" s="2">
        <v>320</v>
      </c>
      <c r="C343" s="2">
        <v>-18.78986014702976</v>
      </c>
      <c r="D343">
        <v>19.9499999999999</v>
      </c>
      <c r="E343" s="2">
        <f t="shared" si="77"/>
        <v>-119.2499999999985</v>
      </c>
      <c r="F343" s="2">
        <f t="shared" si="72"/>
        <v>-25.5092113056553</v>
      </c>
      <c r="G343" s="2">
        <f t="shared" si="84"/>
        <v>108.34813041499099</v>
      </c>
      <c r="H343" s="2">
        <f t="shared" si="73"/>
        <v>-16.45330199033673</v>
      </c>
      <c r="I343" s="2">
        <f t="shared" si="85"/>
        <v>114.53008008783668</v>
      </c>
      <c r="J343" s="2">
        <f t="shared" si="74"/>
        <v>-6.175597729129096</v>
      </c>
      <c r="K343" s="2">
        <f t="shared" si="86"/>
        <v>120.77318570399518</v>
      </c>
      <c r="L343" s="2">
        <f t="shared" si="74"/>
        <v>1.1615281080090254</v>
      </c>
      <c r="M343" s="2">
        <f t="shared" si="87"/>
        <v>125.03062157810523</v>
      </c>
      <c r="N343" s="2">
        <f t="shared" si="75"/>
        <v>3.832456772898289</v>
      </c>
      <c r="O343" s="2">
        <f t="shared" si="88"/>
        <v>126.57826326050235</v>
      </c>
      <c r="P343" s="2">
        <f t="shared" si="76"/>
        <v>-35.53600206052628</v>
      </c>
      <c r="Q343" s="2">
        <f t="shared" si="89"/>
        <v>99.97480008932399</v>
      </c>
      <c r="R343">
        <v>19.9499999999999</v>
      </c>
      <c r="S343" s="2"/>
    </row>
    <row r="344" spans="1:18" s="1" customFormat="1" ht="15">
      <c r="A344" s="3">
        <v>40499</v>
      </c>
      <c r="B344" s="2">
        <v>321</v>
      </c>
      <c r="C344" s="2">
        <v>-19.035693358620577</v>
      </c>
      <c r="D344" s="1">
        <v>19.9999999999999</v>
      </c>
      <c r="E344" s="1">
        <f t="shared" si="77"/>
        <v>-119.99999999999851</v>
      </c>
      <c r="F344" s="1">
        <f t="shared" si="72"/>
        <v>-25.91671040951305</v>
      </c>
      <c r="G344" s="2">
        <f t="shared" si="84"/>
        <v>109.0288737805969</v>
      </c>
      <c r="H344" s="1">
        <f t="shared" si="73"/>
        <v>-16.843607546047995</v>
      </c>
      <c r="I344" s="2">
        <f t="shared" si="85"/>
        <v>115.198535999667</v>
      </c>
      <c r="J344" s="1">
        <f t="shared" si="74"/>
        <v>-6.543975516818601</v>
      </c>
      <c r="K344" s="2">
        <f t="shared" si="86"/>
        <v>121.41231363817272</v>
      </c>
      <c r="L344" s="1">
        <f t="shared" si="74"/>
        <v>0.8105960693729425</v>
      </c>
      <c r="M344" s="2">
        <f t="shared" si="87"/>
        <v>125.64070617431929</v>
      </c>
      <c r="N344" s="1">
        <f t="shared" si="75"/>
        <v>3.4883448245298796</v>
      </c>
      <c r="O344" s="2">
        <f t="shared" si="88"/>
        <v>127.17611532044309</v>
      </c>
      <c r="P344" s="1">
        <f t="shared" si="76"/>
        <v>-35.95923708258684</v>
      </c>
      <c r="Q344" s="2">
        <f t="shared" si="89"/>
        <v>100.64458641170101</v>
      </c>
      <c r="R344" s="1">
        <v>19.9999999999999</v>
      </c>
    </row>
    <row r="345" spans="1:3" ht="15">
      <c r="A345" s="3">
        <v>40500</v>
      </c>
      <c r="B345" s="2">
        <v>322</v>
      </c>
      <c r="C345" s="2">
        <v>-19.275337894224215</v>
      </c>
    </row>
    <row r="346" spans="1:3" ht="15">
      <c r="A346" s="3">
        <v>40501</v>
      </c>
      <c r="B346" s="2">
        <v>323</v>
      </c>
      <c r="C346" s="2">
        <v>-19.508702316631208</v>
      </c>
    </row>
    <row r="347" spans="1:3" ht="15">
      <c r="A347" s="3">
        <v>40502</v>
      </c>
      <c r="B347" s="2">
        <v>324</v>
      </c>
      <c r="C347" s="2">
        <v>-19.735698158612873</v>
      </c>
    </row>
    <row r="348" spans="1:3" ht="15">
      <c r="A348" s="4">
        <v>40503</v>
      </c>
      <c r="B348" s="5">
        <v>325</v>
      </c>
      <c r="C348" s="5">
        <v>-19.956239983255838</v>
      </c>
    </row>
    <row r="349" spans="1:3" ht="15">
      <c r="A349" s="3">
        <v>40504</v>
      </c>
      <c r="B349" s="2">
        <v>326</v>
      </c>
      <c r="C349" s="2">
        <v>-20.170245440483104</v>
      </c>
    </row>
    <row r="350" spans="1:3" ht="15">
      <c r="A350" s="3">
        <v>40505</v>
      </c>
      <c r="B350" s="2">
        <v>327</v>
      </c>
      <c r="C350" s="2">
        <v>-20.37763531968251</v>
      </c>
    </row>
    <row r="351" spans="1:3" ht="15">
      <c r="A351" s="3">
        <v>40506</v>
      </c>
      <c r="B351" s="2">
        <v>328</v>
      </c>
      <c r="C351" s="2">
        <v>-20.578333598371596</v>
      </c>
    </row>
    <row r="352" spans="1:3" ht="15">
      <c r="A352" s="3">
        <v>40507</v>
      </c>
      <c r="B352" s="2">
        <v>329</v>
      </c>
      <c r="C352" s="2">
        <v>-20.772267486837652</v>
      </c>
    </row>
    <row r="353" spans="1:3" ht="15">
      <c r="A353" s="3">
        <v>40508</v>
      </c>
      <c r="B353" s="2">
        <v>330</v>
      </c>
      <c r="C353" s="2">
        <v>-20.95936746870052</v>
      </c>
    </row>
    <row r="354" spans="1:3" ht="15">
      <c r="A354" s="3">
        <v>40509</v>
      </c>
      <c r="B354" s="2">
        <v>331</v>
      </c>
      <c r="C354" s="2">
        <v>-21.13956733735483</v>
      </c>
    </row>
    <row r="355" spans="1:3" ht="15">
      <c r="A355" s="3">
        <v>40510</v>
      </c>
      <c r="B355" s="2">
        <v>332</v>
      </c>
      <c r="C355" s="2">
        <v>-21.31280422825833</v>
      </c>
    </row>
    <row r="356" spans="1:3" ht="15">
      <c r="A356" s="3">
        <v>40511</v>
      </c>
      <c r="B356" s="2">
        <v>333</v>
      </c>
      <c r="C356" s="2">
        <v>-21.47901864704164</v>
      </c>
    </row>
    <row r="357" spans="1:3" ht="15">
      <c r="A357" s="3">
        <v>40512</v>
      </c>
      <c r="B357" s="2">
        <v>334</v>
      </c>
      <c r="C357" s="2">
        <v>-21.638154493424626</v>
      </c>
    </row>
    <row r="358" spans="1:3" ht="15">
      <c r="A358" s="3">
        <v>40513</v>
      </c>
      <c r="B358" s="2">
        <v>335</v>
      </c>
      <c r="C358" s="2">
        <v>-21.790159080933883</v>
      </c>
    </row>
    <row r="359" spans="1:3" ht="15">
      <c r="A359" s="3">
        <v>40514</v>
      </c>
      <c r="B359" s="2">
        <v>336</v>
      </c>
      <c r="C359" s="2">
        <v>-21.93498315242516</v>
      </c>
    </row>
    <row r="360" spans="1:3" ht="15">
      <c r="A360" s="3">
        <v>40515</v>
      </c>
      <c r="B360" s="2">
        <v>337</v>
      </c>
      <c r="C360" s="2">
        <v>-22.072580891424057</v>
      </c>
    </row>
    <row r="361" spans="1:3" ht="15">
      <c r="A361" s="3">
        <v>40516</v>
      </c>
      <c r="B361" s="2">
        <v>338</v>
      </c>
      <c r="C361" s="2">
        <v>-22.202909929307292</v>
      </c>
    </row>
    <row r="362" spans="1:3" ht="15">
      <c r="A362" s="3">
        <v>40517</v>
      </c>
      <c r="B362" s="2">
        <v>339</v>
      </c>
      <c r="C362" s="2">
        <v>-22.325931348356484</v>
      </c>
    </row>
    <row r="363" spans="1:3" ht="15">
      <c r="A363" s="3">
        <v>40518</v>
      </c>
      <c r="B363" s="2">
        <v>340</v>
      </c>
      <c r="C363" s="2">
        <v>-22.441609680724923</v>
      </c>
    </row>
    <row r="364" spans="1:3" ht="15">
      <c r="A364" s="3">
        <v>40519</v>
      </c>
      <c r="B364" s="2">
        <v>341</v>
      </c>
      <c r="C364" s="2">
        <v>-22.549912903367144</v>
      </c>
    </row>
    <row r="365" spans="1:3" ht="15">
      <c r="A365" s="3">
        <v>40520</v>
      </c>
      <c r="B365" s="2">
        <v>342</v>
      </c>
      <c r="C365" s="2">
        <v>-22.650812428989614</v>
      </c>
    </row>
    <row r="366" spans="1:3" ht="15">
      <c r="A366" s="3">
        <v>40521</v>
      </c>
      <c r="B366" s="2">
        <v>343</v>
      </c>
      <c r="C366" s="2">
        <v>-22.74428309308953</v>
      </c>
    </row>
    <row r="367" spans="1:3" ht="15">
      <c r="A367" s="3">
        <v>40522</v>
      </c>
      <c r="B367" s="2">
        <v>344</v>
      </c>
      <c r="C367" s="2">
        <v>-22.83030313715703</v>
      </c>
    </row>
    <row r="368" spans="1:3" ht="15">
      <c r="A368" s="3">
        <v>40523</v>
      </c>
      <c r="B368" s="2">
        <v>345</v>
      </c>
      <c r="C368" s="2">
        <v>-22.908854188124252</v>
      </c>
    </row>
    <row r="369" spans="1:3" ht="15">
      <c r="A369" s="3">
        <v>40524</v>
      </c>
      <c r="B369" s="2">
        <v>346</v>
      </c>
      <c r="C369" s="2">
        <v>-22.979921234152503</v>
      </c>
    </row>
    <row r="370" spans="1:3" ht="15">
      <c r="A370" s="3">
        <v>40525</v>
      </c>
      <c r="B370" s="2">
        <v>347</v>
      </c>
      <c r="C370" s="2">
        <v>-23.04349259685656</v>
      </c>
    </row>
    <row r="371" spans="1:3" ht="15">
      <c r="A371" s="3">
        <v>40526</v>
      </c>
      <c r="B371" s="2">
        <v>348</v>
      </c>
      <c r="C371" s="2">
        <v>-23.099559900072208</v>
      </c>
    </row>
    <row r="372" spans="1:3" ht="15">
      <c r="A372" s="3">
        <v>40527</v>
      </c>
      <c r="B372" s="2">
        <v>349</v>
      </c>
      <c r="C372" s="2">
        <v>-23.148118035280312</v>
      </c>
    </row>
    <row r="373" spans="1:3" ht="15">
      <c r="A373" s="3">
        <v>40528</v>
      </c>
      <c r="B373" s="2">
        <v>350</v>
      </c>
      <c r="C373" s="2">
        <v>-23.18916512380737</v>
      </c>
    </row>
    <row r="374" spans="1:3" ht="15">
      <c r="A374" s="3">
        <v>40529</v>
      </c>
      <c r="B374" s="2">
        <v>351</v>
      </c>
      <c r="C374" s="2">
        <v>-23.222702475928685</v>
      </c>
    </row>
    <row r="375" spans="1:3" ht="15">
      <c r="A375" s="3">
        <v>40530</v>
      </c>
      <c r="B375" s="2">
        <v>352</v>
      </c>
      <c r="C375" s="2">
        <v>-23.24873454700658</v>
      </c>
    </row>
    <row r="376" spans="1:3" ht="15">
      <c r="A376" s="3">
        <v>40531</v>
      </c>
      <c r="B376" s="2">
        <v>353</v>
      </c>
      <c r="C376" s="2">
        <v>-23.267268890801343</v>
      </c>
    </row>
    <row r="377" spans="1:3" ht="15">
      <c r="A377" s="3">
        <v>40532</v>
      </c>
      <c r="B377" s="2">
        <v>354</v>
      </c>
      <c r="C377" s="2">
        <v>-23.278316110098086</v>
      </c>
    </row>
    <row r="378" spans="1:3" ht="15">
      <c r="A378" s="4">
        <v>40533</v>
      </c>
      <c r="B378" s="5">
        <v>355</v>
      </c>
      <c r="C378" s="5">
        <v>-23.281889804797473</v>
      </c>
    </row>
    <row r="379" spans="1:3" ht="15">
      <c r="A379" s="3">
        <v>40534</v>
      </c>
      <c r="B379" s="2">
        <v>356</v>
      </c>
      <c r="C379" s="2">
        <v>-23.278006517622522</v>
      </c>
    </row>
    <row r="380" spans="1:3" ht="15">
      <c r="A380" s="3">
        <v>40535</v>
      </c>
      <c r="B380" s="2">
        <v>357</v>
      </c>
      <c r="C380" s="2">
        <v>-23.26668567759806</v>
      </c>
    </row>
    <row r="381" spans="1:3" ht="15">
      <c r="A381" s="3">
        <v>40536</v>
      </c>
      <c r="B381" s="2">
        <v>358</v>
      </c>
      <c r="C381" s="2">
        <v>-23.247949541462514</v>
      </c>
    </row>
    <row r="382" spans="1:3" ht="15">
      <c r="A382" s="3">
        <v>40537</v>
      </c>
      <c r="B382" s="2">
        <v>359</v>
      </c>
      <c r="C382" s="2">
        <v>-23.22182313317537</v>
      </c>
    </row>
    <row r="383" spans="1:3" ht="15">
      <c r="A383" s="3">
        <v>40538</v>
      </c>
      <c r="B383" s="2">
        <v>360</v>
      </c>
      <c r="C383" s="2">
        <v>-23.188334181685832</v>
      </c>
    </row>
    <row r="384" spans="1:3" ht="15">
      <c r="A384" s="3">
        <v>40539</v>
      </c>
      <c r="B384" s="2">
        <v>361</v>
      </c>
      <c r="C384" s="2">
        <v>-23.14751305713096</v>
      </c>
    </row>
    <row r="385" spans="1:3" ht="15">
      <c r="A385" s="3">
        <v>40540</v>
      </c>
      <c r="B385" s="2">
        <v>362</v>
      </c>
      <c r="C385" s="2">
        <v>-23.09939270563293</v>
      </c>
    </row>
    <row r="386" spans="1:3" ht="15">
      <c r="A386" s="3">
        <v>40541</v>
      </c>
      <c r="B386" s="2">
        <v>363</v>
      </c>
      <c r="C386" s="2">
        <v>-23.044008582866656</v>
      </c>
    </row>
    <row r="387" spans="1:3" ht="15">
      <c r="A387" s="3">
        <v>40542</v>
      </c>
      <c r="B387" s="2">
        <v>364</v>
      </c>
      <c r="C387" s="2">
        <v>-22.981398586569913</v>
      </c>
    </row>
    <row r="388" spans="1:3" ht="15">
      <c r="A388" s="3">
        <v>40543</v>
      </c>
      <c r="B388" s="2">
        <v>365</v>
      </c>
      <c r="C388" s="2">
        <v>-22.911602988168287</v>
      </c>
    </row>
    <row r="390" ht="15">
      <c r="A390" s="8">
        <f>p</f>
        <v>55</v>
      </c>
    </row>
  </sheetData>
  <sheetProtection sheet="1" objects="1" scenarios="1" formatCells="0" formatColumns="0" formatRows="0" insertColumns="0"/>
  <mergeCells count="6">
    <mergeCell ref="F21:G21"/>
    <mergeCell ref="H21:I21"/>
    <mergeCell ref="J21:K21"/>
    <mergeCell ref="N21:O21"/>
    <mergeCell ref="P21:Q21"/>
    <mergeCell ref="L21:M2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>
    <oddHeader>&amp;C&amp;F</oddHeader>
    <oddFooter>&amp;Rwww.lehrbuch-photovoltaik.de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Mertens</dc:creator>
  <cp:keywords/>
  <dc:description/>
  <cp:lastModifiedBy>Mertens</cp:lastModifiedBy>
  <cp:lastPrinted>2011-08-23T06:31:35Z</cp:lastPrinted>
  <dcterms:created xsi:type="dcterms:W3CDTF">2010-11-30T20:29:47Z</dcterms:created>
  <dcterms:modified xsi:type="dcterms:W3CDTF">2011-10-16T19:34:48Z</dcterms:modified>
  <cp:category/>
  <cp:version/>
  <cp:contentType/>
  <cp:contentStatus/>
</cp:coreProperties>
</file>